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75" windowWidth="19320" windowHeight="7245" tabRatio="811" activeTab="0"/>
  </bookViews>
  <sheets>
    <sheet name="FT (s)" sheetId="1" r:id="rId1"/>
    <sheet name="FT (n)" sheetId="2" r:id="rId2"/>
    <sheet name="HFT1 (s)" sheetId="3" r:id="rId3"/>
    <sheet name="HFT1 (n)" sheetId="4" r:id="rId4"/>
    <sheet name="HFT2 (s)" sheetId="5" r:id="rId5"/>
    <sheet name="HFT2 (n)" sheetId="6" r:id="rId6"/>
    <sheet name="JS HFT (s)" sheetId="7" r:id="rId7"/>
    <sheet name="JS HFT (n)" sheetId="8" r:id="rId8"/>
    <sheet name="JM HFT (s)" sheetId="9" r:id="rId9"/>
    <sheet name="JM HFT (n)" sheetId="10" r:id="rId10"/>
    <sheet name="JM FT (s)" sheetId="11" r:id="rId11"/>
    <sheet name="JM FT (n)" sheetId="12" r:id="rId12"/>
    <sheet name="nHFT" sheetId="13" r:id="rId13"/>
    <sheet name="SYLWETKI" sheetId="14" r:id="rId14"/>
    <sheet name="Drużyny" sheetId="15" r:id="rId15"/>
    <sheet name="Klasyfikacja sprzętowa" sheetId="16" r:id="rId16"/>
  </sheets>
  <definedNames>
    <definedName name="_xlnm.Print_Area" localSheetId="1">'FT (n)'!$A$2:$BB$24</definedName>
    <definedName name="_xlnm.Print_Area" localSheetId="0">'FT (s)'!$A$2:$BB$25</definedName>
    <definedName name="_xlnm.Print_Area" localSheetId="3">'HFT1 (n)'!$A$2:$BB$55</definedName>
    <definedName name="_xlnm.Print_Area" localSheetId="2">'HFT1 (s)'!$A$2:$BB$55</definedName>
    <definedName name="_xlnm.Print_Area" localSheetId="5">'HFT2 (n)'!$A$2:$BB$25</definedName>
    <definedName name="_xlnm.Print_Area" localSheetId="4">'HFT2 (s)'!$A$2:$BB$22</definedName>
    <definedName name="_xlnm.Print_Area" localSheetId="11">'JM FT (n)'!$A$2:$BB$14</definedName>
    <definedName name="_xlnm.Print_Area" localSheetId="10">'JM FT (s)'!$A$2:$BB$14</definedName>
    <definedName name="_xlnm.Print_Area" localSheetId="9">'JM HFT (n)'!$A$2:$BB$15</definedName>
    <definedName name="_xlnm.Print_Area" localSheetId="8">'JM HFT (s)'!$A$2:$BB$15</definedName>
    <definedName name="_xlnm.Print_Area" localSheetId="7">'JS HFT (n)'!$A$2:$BB$17</definedName>
    <definedName name="_xlnm.Print_Area" localSheetId="6">'JS HFT (s)'!$A$2:$BB$17</definedName>
    <definedName name="_xlnm.Print_Area" localSheetId="12">'nHFT'!$A$2:$AD$35</definedName>
    <definedName name="_xlnm.Print_Area" localSheetId="13">'SYLWETKI'!$A$2:$F$39</definedName>
  </definedNames>
  <calcPr fullCalcOnLoad="1"/>
</workbook>
</file>

<file path=xl/sharedStrings.xml><?xml version="1.0" encoding="utf-8"?>
<sst xmlns="http://schemas.openxmlformats.org/spreadsheetml/2006/main" count="2394" uniqueCount="434">
  <si>
    <t>Cel</t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</si>
  <si>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</si>
  <si>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</si>
  <si>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</si>
  <si>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</si>
  <si>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</si>
  <si>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</si>
  <si>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</si>
  <si>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</si>
  <si>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</si>
  <si>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</si>
  <si>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</si>
  <si>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</si>
  <si>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</si>
  <si>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</si>
  <si>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Procent trafień za „2”</t>
  </si>
  <si>
    <t>max</t>
  </si>
  <si>
    <r>
      <t xml:space="preserve">Cele </t>
    </r>
    <r>
      <rPr>
        <b/>
        <sz val="11"/>
        <color indexed="9"/>
        <rFont val="Arial"/>
        <family val="2"/>
      </rPr>
      <t>HFT</t>
    </r>
  </si>
  <si>
    <t>FT (sobota)</t>
  </si>
  <si>
    <t>HFT1 (sobota)</t>
  </si>
  <si>
    <t>HFT2 (sobota)</t>
  </si>
  <si>
    <t>HFT2 (niedziela)</t>
  </si>
  <si>
    <t>HFT1 (niedziela)</t>
  </si>
  <si>
    <t>FT (niedziela)</t>
  </si>
  <si>
    <t>nHFT</t>
  </si>
  <si>
    <t>SYLWETKI</t>
  </si>
  <si>
    <t>KARABIN</t>
  </si>
  <si>
    <t>PISTOLET</t>
  </si>
  <si>
    <t>Drużyna</t>
  </si>
  <si>
    <t>Składy:</t>
  </si>
  <si>
    <t>BeskidTeam - Mirosław Siuta, Roman Grzyb, Rafał Rozner, Tomasz Klimunt, Stefan Dygdałowicz, Błażej Gąsior</t>
  </si>
  <si>
    <t>KPGS - Leszek Domagała, Marek Kowalik, Jacek Ziółkowski, Krzysztof Kolasiński, Jarosław Narbut, Marek Wziętek</t>
  </si>
  <si>
    <t>KSP Jura - Paweł Grabowski, Grzegorz Grabowski, Sławomir Czapla, Jolanta Wiśniewska, Damian Straszak, Roman Harasim</t>
  </si>
  <si>
    <t>WKFT - Piotr Gabrylewicz, Ignacy Eidrigievicius, Radosław Rozum, Michał Masłowski, Adam Poliński, Marceli Kotkowski</t>
  </si>
  <si>
    <t>SOBOTA</t>
  </si>
  <si>
    <t>NIEDZIELA</t>
  </si>
  <si>
    <r>
      <t xml:space="preserve">Puchar PFTA 
V Kaszubski Puchar
</t>
    </r>
    <r>
      <rPr>
        <b/>
        <sz val="16"/>
        <color indexed="8"/>
        <rFont val="Arial"/>
        <family val="2"/>
      </rPr>
      <t>(11-12 maja 2013)</t>
    </r>
  </si>
  <si>
    <t>S</t>
  </si>
  <si>
    <t>SP</t>
  </si>
  <si>
    <t>K</t>
  </si>
  <si>
    <t>KP</t>
  </si>
  <si>
    <t>L</t>
  </si>
  <si>
    <t>Leszek</t>
  </si>
  <si>
    <t>Kamiński</t>
  </si>
  <si>
    <t>MI-6</t>
  </si>
  <si>
    <t>AA ProSport</t>
  </si>
  <si>
    <t>Leupold EFR, x9, 25m</t>
  </si>
  <si>
    <t>Jan</t>
  </si>
  <si>
    <t>Jasiński</t>
  </si>
  <si>
    <t>kw@dratowy</t>
  </si>
  <si>
    <t>TX 200</t>
  </si>
  <si>
    <t>delta 12x25m</t>
  </si>
  <si>
    <t>Marek</t>
  </si>
  <si>
    <t>Kowalik</t>
  </si>
  <si>
    <t>marecki103</t>
  </si>
  <si>
    <t>DOT FFP</t>
  </si>
  <si>
    <t>Jarosław</t>
  </si>
  <si>
    <t>Majewski</t>
  </si>
  <si>
    <t>Majecha76</t>
  </si>
  <si>
    <t>AA TX200 Mk3</t>
  </si>
  <si>
    <t>DOT 4-16x42, AO 25m, pow. 10x</t>
  </si>
  <si>
    <t>Marcin</t>
  </si>
  <si>
    <t>Banach</t>
  </si>
  <si>
    <t>marcel1939</t>
  </si>
  <si>
    <t>Air Arms TX200</t>
  </si>
  <si>
    <t>Hawke 10×20</t>
  </si>
  <si>
    <t>Łukasz</t>
  </si>
  <si>
    <t>Miller</t>
  </si>
  <si>
    <t>Wookash</t>
  </si>
  <si>
    <t>Tx200hc</t>
  </si>
  <si>
    <t>Burris x14 20y</t>
  </si>
  <si>
    <t>Alicja</t>
  </si>
  <si>
    <t>Alice</t>
  </si>
  <si>
    <t>Piotr</t>
  </si>
  <si>
    <t>Plichta</t>
  </si>
  <si>
    <t>PiT3r</t>
  </si>
  <si>
    <t>HW 97k</t>
  </si>
  <si>
    <t>DOT 4-16 x42 ao25m pow x10</t>
  </si>
  <si>
    <t>Emil</t>
  </si>
  <si>
    <t>Wójcik</t>
  </si>
  <si>
    <t>emi</t>
  </si>
  <si>
    <t>AA TX HC</t>
  </si>
  <si>
    <t>DOT FFP x 12; AO 27m</t>
  </si>
  <si>
    <t>Zakrzewski</t>
  </si>
  <si>
    <t>markoz12</t>
  </si>
  <si>
    <t>AA PROSPORT</t>
  </si>
  <si>
    <t>BURRIS TIM. 4,5-14X32</t>
  </si>
  <si>
    <t>Dariusz</t>
  </si>
  <si>
    <t>Drwięga</t>
  </si>
  <si>
    <t>darek09</t>
  </si>
  <si>
    <t>Hawke Varmint (20/8x)</t>
  </si>
  <si>
    <t>Błażej</t>
  </si>
  <si>
    <t>Gąsior</t>
  </si>
  <si>
    <t>blagas</t>
  </si>
  <si>
    <t>Walther LG300 Alu</t>
  </si>
  <si>
    <t>Burris x9,5/~25y</t>
  </si>
  <si>
    <t>Tomasz</t>
  </si>
  <si>
    <t>Kocemba</t>
  </si>
  <si>
    <t>TOMEK K</t>
  </si>
  <si>
    <t>Steyr</t>
  </si>
  <si>
    <t>Leupold x9 AO 27</t>
  </si>
  <si>
    <t>Adam</t>
  </si>
  <si>
    <t>Konojacki</t>
  </si>
  <si>
    <t>jurajski</t>
  </si>
  <si>
    <t>Walther Hunter</t>
  </si>
  <si>
    <t>DO 4-16x42AO 10x 22m</t>
  </si>
  <si>
    <t>Łukjanowicz</t>
  </si>
  <si>
    <t>NEO</t>
  </si>
  <si>
    <t>STEYR LG110 FT</t>
  </si>
  <si>
    <t>Leupold Custom 50Y x16</t>
  </si>
  <si>
    <t>Andrzej</t>
  </si>
  <si>
    <t>Dunin</t>
  </si>
  <si>
    <t>Jorguś</t>
  </si>
  <si>
    <t>Daystate AirWolf Mk.3</t>
  </si>
  <si>
    <t>IOR 2-12x32 x10 SF-0</t>
  </si>
  <si>
    <t>Janusz</t>
  </si>
  <si>
    <t>Mieczysław</t>
  </si>
  <si>
    <t>Cupiał</t>
  </si>
  <si>
    <t>M.C.</t>
  </si>
  <si>
    <t>AIR WOLF</t>
  </si>
  <si>
    <t>LS x10; 30Y</t>
  </si>
  <si>
    <t>Klimunt</t>
  </si>
  <si>
    <t>tomekktm300</t>
  </si>
  <si>
    <t>Burris x10/~23m</t>
  </si>
  <si>
    <t>Weronika</t>
  </si>
  <si>
    <t>Wera Nowa Era</t>
  </si>
  <si>
    <t>Walther LG300 Junior</t>
  </si>
  <si>
    <t>BE x10/~23m</t>
  </si>
  <si>
    <t>Ola</t>
  </si>
  <si>
    <t>Wieloszyńska</t>
  </si>
  <si>
    <t>AA S400</t>
  </si>
  <si>
    <t>mDOT 25AO x10</t>
  </si>
  <si>
    <t>Paweł</t>
  </si>
  <si>
    <t>steyr</t>
  </si>
  <si>
    <t>Patryk</t>
  </si>
  <si>
    <t>Dziamski</t>
  </si>
  <si>
    <t>Patrykd</t>
  </si>
  <si>
    <t>Hammerli AR20</t>
  </si>
  <si>
    <t>Weaver Kaspa Tactical 3-12x44</t>
  </si>
  <si>
    <t>Cielepak</t>
  </si>
  <si>
    <t>MASZOT</t>
  </si>
  <si>
    <t>AirArms S400 Custom</t>
  </si>
  <si>
    <t>Hawke SW TAC / 25yds / x10</t>
  </si>
  <si>
    <t>Antoni</t>
  </si>
  <si>
    <t>Kąkolewski</t>
  </si>
  <si>
    <t>tolek</t>
  </si>
  <si>
    <t>Steyr 110ft</t>
  </si>
  <si>
    <t>USO 25y; X10</t>
  </si>
  <si>
    <t>Chromiński</t>
  </si>
  <si>
    <t>chrominek</t>
  </si>
  <si>
    <t>QB 79</t>
  </si>
  <si>
    <t>Burris Timberline AO 25 x14</t>
  </si>
  <si>
    <t>Gilewicz</t>
  </si>
  <si>
    <t>Fraxinus</t>
  </si>
  <si>
    <t>AA S400 MPR FT</t>
  </si>
  <si>
    <t>LEUPOLD 6,5-20x40 (25, x10)</t>
  </si>
  <si>
    <t>Kolasiński</t>
  </si>
  <si>
    <t>DO x9</t>
  </si>
  <si>
    <t>Kossakowski</t>
  </si>
  <si>
    <t>Kosak</t>
  </si>
  <si>
    <t>AA s400</t>
  </si>
  <si>
    <t>mDOT 25m x10</t>
  </si>
  <si>
    <t>Krzysztof</t>
  </si>
  <si>
    <t>Szczurek</t>
  </si>
  <si>
    <t>mysior5</t>
  </si>
  <si>
    <t>AA s400 classic</t>
  </si>
  <si>
    <t>Blog 3,5-10x40</t>
  </si>
  <si>
    <t>Mirosław</t>
  </si>
  <si>
    <t>Maciejewicz</t>
  </si>
  <si>
    <t>Krauser</t>
  </si>
  <si>
    <t>Steyr LG100</t>
  </si>
  <si>
    <t>BE6500 x12 24y</t>
  </si>
  <si>
    <t>Pelucha</t>
  </si>
  <si>
    <t>Januszpelle</t>
  </si>
  <si>
    <t>HW 100</t>
  </si>
  <si>
    <t>Hawke 4-16x44: 25m x 9</t>
  </si>
  <si>
    <t>Kreft</t>
  </si>
  <si>
    <t>cheng13</t>
  </si>
  <si>
    <t>Młynarczyk</t>
  </si>
  <si>
    <t>Młynek</t>
  </si>
  <si>
    <t>LG300</t>
  </si>
  <si>
    <t>Leupold VX3</t>
  </si>
  <si>
    <t>Maja</t>
  </si>
  <si>
    <t>Łysiak</t>
  </si>
  <si>
    <t>Łysa</t>
  </si>
  <si>
    <t>Steyr LG100 FT</t>
  </si>
  <si>
    <t>S&amp;B</t>
  </si>
  <si>
    <t>Jacek</t>
  </si>
  <si>
    <t>Wojtyra</t>
  </si>
  <si>
    <t>jacek_gda</t>
  </si>
  <si>
    <t>AR20FT</t>
  </si>
  <si>
    <t>Nikon Monarch 4-16x42 (25/10)</t>
  </si>
  <si>
    <t>Maciej</t>
  </si>
  <si>
    <t>Strychalski</t>
  </si>
  <si>
    <t>towarzysz eM</t>
  </si>
  <si>
    <t>HW100</t>
  </si>
  <si>
    <t>BE3200, 25m, 12x</t>
  </si>
  <si>
    <t>Grzegorz</t>
  </si>
  <si>
    <t>Lisowski</t>
  </si>
  <si>
    <t>lisek1-72</t>
  </si>
  <si>
    <t>Steyr LG 110 FT</t>
  </si>
  <si>
    <t>Burris Timberline AO 25, x10</t>
  </si>
  <si>
    <t>Rose</t>
  </si>
  <si>
    <t>box555</t>
  </si>
  <si>
    <t>Walther LG200</t>
  </si>
  <si>
    <t>Zeiss 30y  x10</t>
  </si>
  <si>
    <t>Przemysław</t>
  </si>
  <si>
    <t>Abramowski</t>
  </si>
  <si>
    <t>kalosznik</t>
  </si>
  <si>
    <t>S400</t>
  </si>
  <si>
    <t>VARMINT II, 25yds, x10</t>
  </si>
  <si>
    <t>Michał</t>
  </si>
  <si>
    <t>Faryński</t>
  </si>
  <si>
    <t>KRZYFAR</t>
  </si>
  <si>
    <t>nie wiem jeszcze</t>
  </si>
  <si>
    <t>Roman</t>
  </si>
  <si>
    <t>Harasim</t>
  </si>
  <si>
    <t>harry-ex</t>
  </si>
  <si>
    <t>walther lgm-2</t>
  </si>
  <si>
    <t>safariland 25y 10x</t>
  </si>
  <si>
    <t>Dobrosław</t>
  </si>
  <si>
    <t>Dudziak</t>
  </si>
  <si>
    <t>Ekoplex</t>
  </si>
  <si>
    <t>AA EV2</t>
  </si>
  <si>
    <t>Leupold 25y x10</t>
  </si>
  <si>
    <t>Wiktor</t>
  </si>
  <si>
    <t>Piroman1998</t>
  </si>
  <si>
    <t>Bushnell 25y x10</t>
  </si>
  <si>
    <t>Oliwia</t>
  </si>
  <si>
    <t>Dobrusia</t>
  </si>
  <si>
    <t>CZ 200</t>
  </si>
  <si>
    <t>Rafał</t>
  </si>
  <si>
    <t>Mężyński</t>
  </si>
  <si>
    <t>Raphael27</t>
  </si>
  <si>
    <t>CZ 200 S</t>
  </si>
  <si>
    <t>weaver ( 20 x12 )</t>
  </si>
  <si>
    <t>Klimaszewski</t>
  </si>
  <si>
    <t>Klimas</t>
  </si>
  <si>
    <t>AirArms s400</t>
  </si>
  <si>
    <t>Leapers 3-9/40</t>
  </si>
  <si>
    <t>Godek</t>
  </si>
  <si>
    <t>Iperyt68</t>
  </si>
  <si>
    <t>DOT4,5-14x44 FFP AO + 25y i 10x</t>
  </si>
  <si>
    <t>Dondela</t>
  </si>
  <si>
    <t>St00dent</t>
  </si>
  <si>
    <t>Albert</t>
  </si>
  <si>
    <t>pele199</t>
  </si>
  <si>
    <t>DOT 4-16x42 AO-22, x9</t>
  </si>
  <si>
    <t>Sobczak</t>
  </si>
  <si>
    <t>marassobi</t>
  </si>
  <si>
    <t>aas400</t>
  </si>
  <si>
    <t>dot 25,10</t>
  </si>
  <si>
    <t>Grabowski</t>
  </si>
  <si>
    <t>mrpgxx</t>
  </si>
  <si>
    <t>Walther Dominator</t>
  </si>
  <si>
    <t>Burris Timberline + 9,5x, 25y</t>
  </si>
  <si>
    <t>Gierszewski</t>
  </si>
  <si>
    <t>Michael_Grey</t>
  </si>
  <si>
    <t>Walther</t>
  </si>
  <si>
    <t>BN 10-50x60</t>
  </si>
  <si>
    <t>Radosław</t>
  </si>
  <si>
    <t>Rozum</t>
  </si>
  <si>
    <t>ROAR</t>
  </si>
  <si>
    <t>Steyr 110</t>
  </si>
  <si>
    <t>Walther S FT 10-40x50</t>
  </si>
  <si>
    <t>oryks</t>
  </si>
  <si>
    <t>BN</t>
  </si>
  <si>
    <t>Rozner</t>
  </si>
  <si>
    <t>Riti</t>
  </si>
  <si>
    <t>NSDS</t>
  </si>
  <si>
    <t>Marta</t>
  </si>
  <si>
    <t>Masłowska</t>
  </si>
  <si>
    <t>Kameleo</t>
  </si>
  <si>
    <t>Steyr Lg100</t>
  </si>
  <si>
    <t>Big Nikko</t>
  </si>
  <si>
    <t>Masłowski</t>
  </si>
  <si>
    <t>Michalm</t>
  </si>
  <si>
    <t>Mariusz</t>
  </si>
  <si>
    <t>Żydziak</t>
  </si>
  <si>
    <t>mario73z</t>
  </si>
  <si>
    <t>DARIUSZ</t>
  </si>
  <si>
    <t>DREWING</t>
  </si>
  <si>
    <t>MAŁY</t>
  </si>
  <si>
    <t>nikko 10-50x60</t>
  </si>
  <si>
    <t>Domagala</t>
  </si>
  <si>
    <t>Willi</t>
  </si>
  <si>
    <t>AA EV II</t>
  </si>
  <si>
    <t>'March 8 80</t>
  </si>
  <si>
    <t>Szybist</t>
  </si>
  <si>
    <t>DChavez</t>
  </si>
  <si>
    <t>Deben 10-50x56</t>
  </si>
  <si>
    <t>Marceli</t>
  </si>
  <si>
    <t>Kotkowski</t>
  </si>
  <si>
    <t>Marcel</t>
  </si>
  <si>
    <t>SB 12,5-50x56</t>
  </si>
  <si>
    <t>MARIUSZ.W</t>
  </si>
  <si>
    <t>Winiarek</t>
  </si>
  <si>
    <t>wirek</t>
  </si>
  <si>
    <t>STEYR LG 110</t>
  </si>
  <si>
    <t>aksel</t>
  </si>
  <si>
    <t>Jakimowicz</t>
  </si>
  <si>
    <t>Jacek Jot</t>
  </si>
  <si>
    <t>Daystate x2</t>
  </si>
  <si>
    <t>BE 3200</t>
  </si>
  <si>
    <t>Jaworski</t>
  </si>
  <si>
    <t>Fus23</t>
  </si>
  <si>
    <t>AA400</t>
  </si>
  <si>
    <t>brak danych</t>
  </si>
  <si>
    <t>Wudarski</t>
  </si>
  <si>
    <t>Koźmicki</t>
  </si>
  <si>
    <t>Mirek K</t>
  </si>
  <si>
    <t>Daystate</t>
  </si>
  <si>
    <t>DOT</t>
  </si>
  <si>
    <t>OLD</t>
  </si>
  <si>
    <t>LG100</t>
  </si>
  <si>
    <t>Bushnell Legend</t>
  </si>
  <si>
    <t>Theoben TTR</t>
  </si>
  <si>
    <t>BE 4200</t>
  </si>
  <si>
    <t>Walder</t>
  </si>
  <si>
    <t>PP</t>
  </si>
  <si>
    <t>Mateusz</t>
  </si>
  <si>
    <t>Stiefel</t>
  </si>
  <si>
    <t>Matistif97</t>
  </si>
  <si>
    <t>Kotarbiński</t>
  </si>
  <si>
    <t>dogrywka</t>
  </si>
  <si>
    <t>Ziółkowski</t>
  </si>
  <si>
    <t>Air Arms EV2</t>
  </si>
  <si>
    <t>Leupold</t>
  </si>
  <si>
    <t>=Ola=</t>
  </si>
  <si>
    <t>Sakakik</t>
  </si>
  <si>
    <t>Chojnicki</t>
  </si>
  <si>
    <t>Spinner</t>
  </si>
  <si>
    <t>Klimkiewicz</t>
  </si>
  <si>
    <t>Slavia</t>
  </si>
  <si>
    <t>Trojanowski</t>
  </si>
  <si>
    <t>Satin</t>
  </si>
  <si>
    <t>S400 MPR FT</t>
  </si>
  <si>
    <t>Leopold 6-24</t>
  </si>
  <si>
    <t>mDOT</t>
  </si>
  <si>
    <t>FUSZ</t>
  </si>
  <si>
    <t>Jerzy</t>
  </si>
  <si>
    <t>Konior</t>
  </si>
  <si>
    <t>Jka</t>
  </si>
  <si>
    <t>Tasco SS</t>
  </si>
  <si>
    <t>Tomaszczuk</t>
  </si>
  <si>
    <t>Hoczyk</t>
  </si>
  <si>
    <t>Wojciech</t>
  </si>
  <si>
    <t>Fuszara</t>
  </si>
  <si>
    <t>nie oddał karty</t>
  </si>
  <si>
    <t>count back</t>
  </si>
  <si>
    <t>poza konkursem</t>
  </si>
  <si>
    <t>anulowana</t>
  </si>
  <si>
    <t>Junior młodszy FT (sobota)</t>
  </si>
  <si>
    <t>Junior młodszy FT (niedziela)</t>
  </si>
  <si>
    <t>Junior młodszy HFT (niedziela)</t>
  </si>
  <si>
    <t>Junior młodszy HFT (sobota)</t>
  </si>
  <si>
    <t>Junior starszy HFT (niedziela)</t>
  </si>
  <si>
    <t>Junior starszy HFT (sobota)</t>
  </si>
  <si>
    <t>Procent trafień za „1”</t>
  </si>
  <si>
    <t xml:space="preserve">WIKING Vmax2.pl </t>
  </si>
  <si>
    <t>BeskidTeam</t>
  </si>
  <si>
    <t>KPGS</t>
  </si>
  <si>
    <t>KKST MILITARIA.PL</t>
  </si>
  <si>
    <t>ŁGS ORZEŁ LOK</t>
  </si>
  <si>
    <t>SG3M</t>
  </si>
  <si>
    <t>WKFT</t>
  </si>
  <si>
    <t>KSP Jura</t>
  </si>
  <si>
    <t>KKST - Paweł Minorowicz, Tomasz Kocemba, Krzysztof Szczurek, Dariusz Szybist</t>
  </si>
  <si>
    <t>ŁGS - Maja Łysiak, Jarosław Młynarczyk, Witold Bojanowski, Robert Bucki, Sławomir Kuziel, Antoni Kąkolewski</t>
  </si>
  <si>
    <t>SG3M - Dariusz Drewing, Piotr Rose, Jarosław Majewski, Michał Gierszewski, Jan Jasińki</t>
  </si>
  <si>
    <t>WIKING - Błażej Łukjanowicz, Michał Mickiewicz, Paweł Pszczoliński, Jacek Jakimowicz, Tomasz Cielepak, Mirosław Maciejewicz</t>
  </si>
  <si>
    <t>Drewing</t>
  </si>
  <si>
    <t>mały</t>
  </si>
  <si>
    <t>JACEK JOT</t>
  </si>
  <si>
    <t>dogr.</t>
  </si>
  <si>
    <t>Oryks</t>
  </si>
  <si>
    <t xml:space="preserve">Andrzej </t>
  </si>
  <si>
    <t>Mysior5</t>
  </si>
  <si>
    <t>Pellucha</t>
  </si>
  <si>
    <t>Pele199</t>
  </si>
  <si>
    <t>Tomek_K</t>
  </si>
  <si>
    <t>Chrominek</t>
  </si>
  <si>
    <t>Aleksandra</t>
  </si>
  <si>
    <t xml:space="preserve"> =OLA=</t>
  </si>
  <si>
    <t>Tolek</t>
  </si>
  <si>
    <t>fusz</t>
  </si>
  <si>
    <t>Mariusz.W</t>
  </si>
  <si>
    <t>Pit3r</t>
  </si>
  <si>
    <t>Marassobi</t>
  </si>
  <si>
    <t>satin</t>
  </si>
  <si>
    <t>Lisek1-72</t>
  </si>
  <si>
    <t xml:space="preserve">Łukasz </t>
  </si>
  <si>
    <t>Jezierny</t>
  </si>
  <si>
    <t>Jezioro</t>
  </si>
  <si>
    <t>c-b</t>
  </si>
  <si>
    <r>
      <t xml:space="preserve">Statystyczny próg minimum --- </t>
    </r>
    <r>
      <rPr>
        <b/>
        <i/>
        <sz val="11"/>
        <color indexed="8"/>
        <rFont val="Arial"/>
        <family val="2"/>
      </rPr>
      <t>FT</t>
    </r>
    <r>
      <rPr>
        <i/>
        <sz val="11"/>
        <color indexed="8"/>
        <rFont val="Arial"/>
        <family val="2"/>
      </rPr>
      <t xml:space="preserve">: 10 zawodników; </t>
    </r>
    <r>
      <rPr>
        <b/>
        <i/>
        <sz val="11"/>
        <color indexed="8"/>
        <rFont val="Arial"/>
        <family val="2"/>
      </rPr>
      <t>HFT1</t>
    </r>
    <r>
      <rPr>
        <i/>
        <sz val="11"/>
        <color indexed="8"/>
        <rFont val="Arial"/>
        <family val="2"/>
      </rPr>
      <t xml:space="preserve">: 30 zawodników; </t>
    </r>
    <r>
      <rPr>
        <b/>
        <i/>
        <sz val="11"/>
        <color indexed="8"/>
        <rFont val="Arial"/>
        <family val="2"/>
      </rPr>
      <t>HFT2</t>
    </r>
    <r>
      <rPr>
        <i/>
        <sz val="11"/>
        <color indexed="8"/>
        <rFont val="Arial"/>
        <family val="2"/>
      </rPr>
      <t>: 10 zawodników.</t>
    </r>
  </si>
  <si>
    <r>
      <t xml:space="preserve">HFT1
</t>
    </r>
    <r>
      <rPr>
        <b/>
        <i/>
        <sz val="11"/>
        <color indexed="10"/>
        <rFont val="Arial"/>
        <family val="2"/>
      </rPr>
      <t>(średnia dla minimum 8 zawodników)</t>
    </r>
  </si>
  <si>
    <r>
      <t xml:space="preserve">HFT2
</t>
    </r>
    <r>
      <rPr>
        <b/>
        <i/>
        <sz val="11"/>
        <color indexed="10"/>
        <rFont val="Arial"/>
        <family val="2"/>
      </rPr>
      <t>(średnia dla minimum 5 zawodników)</t>
    </r>
  </si>
  <si>
    <r>
      <t xml:space="preserve">FT
</t>
    </r>
    <r>
      <rPr>
        <b/>
        <i/>
        <sz val="11"/>
        <color indexed="10"/>
        <rFont val="Arial"/>
        <family val="2"/>
      </rPr>
      <t>(średnia dla minimum 3 zawodników)</t>
    </r>
  </si>
  <si>
    <t>Air Arms</t>
  </si>
  <si>
    <t>średnia:</t>
  </si>
  <si>
    <t>Weihrauch</t>
  </si>
  <si>
    <t>CZ</t>
  </si>
  <si>
    <t>Hammerli</t>
  </si>
  <si>
    <t>QB</t>
  </si>
  <si>
    <t>Karabin:</t>
  </si>
  <si>
    <t>Celownik:</t>
  </si>
  <si>
    <t>Burris</t>
  </si>
  <si>
    <t>Delta</t>
  </si>
  <si>
    <t>Weaver</t>
  </si>
  <si>
    <t>Bushnell</t>
  </si>
  <si>
    <t>Hawke</t>
  </si>
  <si>
    <t>Light Stream</t>
  </si>
  <si>
    <t>Nikon</t>
  </si>
  <si>
    <t>Safari</t>
  </si>
  <si>
    <t>walther</t>
  </si>
  <si>
    <t>Blog</t>
  </si>
  <si>
    <t>Point Precision</t>
  </si>
  <si>
    <t>SB</t>
  </si>
  <si>
    <t>Bik Nikko</t>
  </si>
  <si>
    <t>Deben</t>
  </si>
  <si>
    <t>March</t>
  </si>
  <si>
    <t>Theoben</t>
  </si>
  <si>
    <t>Dystate</t>
  </si>
  <si>
    <t>Weichrauch</t>
  </si>
  <si>
    <t>uso</t>
  </si>
  <si>
    <t>IOR</t>
  </si>
  <si>
    <t>Varmint</t>
  </si>
  <si>
    <t>Tasco</t>
  </si>
  <si>
    <t>Zeiss</t>
  </si>
  <si>
    <t>Leapers</t>
  </si>
  <si>
    <t>brak minimum</t>
  </si>
  <si>
    <t>AA S400 MPR</t>
  </si>
  <si>
    <t>LEUPOLD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</si>
</sst>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2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20"/>
      <color indexed="9"/>
      <name val="Arial"/>
      <family val="2"/>
    </font>
    <font>
      <b/>
      <sz val="20"/>
      <color indexed="8"/>
      <name val="Arial"/>
      <family val="2"/>
    </font>
    <font>
      <b/>
      <sz val="72"/>
      <color indexed="49"/>
      <name val="Arial"/>
      <family val="2"/>
    </font>
    <font>
      <b/>
      <sz val="24"/>
      <color indexed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 horizontal="center"/>
      <protection/>
    </xf>
    <xf numFmtId="0" fontId="18" fillId="0" borderId="0">
      <alignment horizontal="center" textRotation="90"/>
      <protection/>
    </xf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20" borderId="1" applyNumberFormat="0" applyAlignment="0" applyProtection="0"/>
    <xf numFmtId="9" fontId="1" fillId="0" borderId="0" applyFont="0" applyFill="0" applyBorder="0" applyAlignment="0" applyProtection="0"/>
    <xf numFmtId="0" fontId="26" fillId="0" borderId="0">
      <alignment/>
      <protection/>
    </xf>
    <xf numFmtId="165" fontId="26" fillId="0" borderId="0">
      <alignment/>
      <protection/>
    </xf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90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24" borderId="10" xfId="0" applyFill="1" applyBorder="1" applyAlignment="1">
      <alignment horizontal="center" vertical="center" textRotation="90" wrapText="1"/>
    </xf>
    <xf numFmtId="0" fontId="0" fillId="25" borderId="10" xfId="0" applyFill="1" applyBorder="1" applyAlignment="1">
      <alignment horizontal="center" vertical="center" textRotation="90" wrapText="1"/>
    </xf>
    <xf numFmtId="0" fontId="0" fillId="26" borderId="10" xfId="0" applyFill="1" applyBorder="1" applyAlignment="1">
      <alignment horizontal="center" vertical="center" textRotation="90" wrapText="1"/>
    </xf>
    <xf numFmtId="0" fontId="0" fillId="27" borderId="10" xfId="0" applyFill="1" applyBorder="1" applyAlignment="1">
      <alignment horizontal="center" vertical="center" textRotation="90" wrapText="1"/>
    </xf>
    <xf numFmtId="1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0" fillId="0" borderId="10" xfId="0" applyBorder="1" applyAlignment="1" quotePrefix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wrapText="1"/>
    </xf>
    <xf numFmtId="0" fontId="0" fillId="28" borderId="10" xfId="0" applyFill="1" applyBorder="1" applyAlignment="1">
      <alignment horizontal="center"/>
    </xf>
    <xf numFmtId="164" fontId="5" fillId="25" borderId="10" xfId="0" applyNumberFormat="1" applyFont="1" applyFill="1" applyBorder="1" applyAlignment="1">
      <alignment horizontal="center"/>
    </xf>
    <xf numFmtId="164" fontId="5" fillId="24" borderId="10" xfId="0" applyNumberFormat="1" applyFont="1" applyFill="1" applyBorder="1" applyAlignment="1">
      <alignment horizontal="center"/>
    </xf>
    <xf numFmtId="164" fontId="5" fillId="26" borderId="10" xfId="0" applyNumberFormat="1" applyFont="1" applyFill="1" applyBorder="1" applyAlignment="1">
      <alignment horizontal="center"/>
    </xf>
    <xf numFmtId="164" fontId="5" fillId="27" borderId="10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29" borderId="10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horizontal="center" vertical="center" wrapText="1"/>
    </xf>
    <xf numFmtId="49" fontId="0" fillId="29" borderId="10" xfId="0" applyNumberForma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shrinkToFit="1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" fontId="0" fillId="30" borderId="10" xfId="0" applyNumberFormat="1" applyFill="1" applyBorder="1" applyAlignment="1">
      <alignment horizontal="center" shrinkToFit="1"/>
    </xf>
    <xf numFmtId="164" fontId="5" fillId="0" borderId="0" xfId="0" applyNumberFormat="1" applyFont="1" applyAlignment="1">
      <alignment/>
    </xf>
    <xf numFmtId="0" fontId="27" fillId="22" borderId="13" xfId="0" applyFont="1" applyFill="1" applyBorder="1" applyAlignment="1">
      <alignment horizontal="center"/>
    </xf>
    <xf numFmtId="10" fontId="0" fillId="23" borderId="13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ill="1" applyBorder="1" applyAlignment="1">
      <alignment/>
    </xf>
    <xf numFmtId="0" fontId="12" fillId="0" borderId="0" xfId="0" applyFont="1" applyAlignment="1">
      <alignment/>
    </xf>
    <xf numFmtId="0" fontId="32" fillId="0" borderId="0" xfId="0" applyFont="1" applyAlignment="1">
      <alignment horizontal="left"/>
    </xf>
    <xf numFmtId="0" fontId="0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12" fillId="0" borderId="0" xfId="0" applyFont="1" applyAlignment="1">
      <alignment horizontal="right"/>
    </xf>
    <xf numFmtId="164" fontId="3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49" fontId="0" fillId="0" borderId="10" xfId="0" applyNumberFormat="1" applyFill="1" applyBorder="1" applyAlignment="1" quotePrefix="1">
      <alignment wrapText="1"/>
    </xf>
    <xf numFmtId="164" fontId="8" fillId="31" borderId="0" xfId="0" applyNumberFormat="1" applyFont="1" applyFill="1" applyBorder="1" applyAlignment="1">
      <alignment horizontal="center" vertical="center"/>
    </xf>
    <xf numFmtId="164" fontId="9" fillId="32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0" fontId="4" fillId="29" borderId="10" xfId="0" applyNumberFormat="1" applyFont="1" applyFill="1" applyBorder="1" applyAlignment="1">
      <alignment horizontal="center" vertical="center" textRotation="90" wrapText="1"/>
    </xf>
    <xf numFmtId="164" fontId="8" fillId="31" borderId="0" xfId="0" applyNumberFormat="1" applyFont="1" applyFill="1" applyBorder="1" applyAlignment="1">
      <alignment horizontal="center" vertical="center"/>
    </xf>
    <xf numFmtId="164" fontId="9" fillId="32" borderId="17" xfId="0" applyNumberFormat="1" applyFont="1" applyFill="1" applyBorder="1" applyAlignment="1">
      <alignment horizontal="center" vertical="center"/>
    </xf>
    <xf numFmtId="164" fontId="9" fillId="32" borderId="14" xfId="0" applyNumberFormat="1" applyFont="1" applyFill="1" applyBorder="1" applyAlignment="1">
      <alignment horizontal="center" vertical="center"/>
    </xf>
    <xf numFmtId="164" fontId="9" fillId="32" borderId="1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4" fontId="34" fillId="32" borderId="17" xfId="0" applyNumberFormat="1" applyFont="1" applyFill="1" applyBorder="1" applyAlignment="1">
      <alignment horizontal="center" vertical="center" textRotation="90"/>
    </xf>
    <xf numFmtId="164" fontId="34" fillId="32" borderId="14" xfId="0" applyNumberFormat="1" applyFont="1" applyFill="1" applyBorder="1" applyAlignment="1">
      <alignment horizontal="center" vertical="center" textRotation="90"/>
    </xf>
    <xf numFmtId="164" fontId="34" fillId="32" borderId="18" xfId="0" applyNumberFormat="1" applyFont="1" applyFill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27" fillId="22" borderId="13" xfId="0" applyFont="1" applyFill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9"/>
  <sheetViews>
    <sheetView showGridLines="0"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18</v>
      </c>
      <c r="C3" s="105"/>
      <c r="D3" s="81"/>
      <c r="E3" s="82"/>
      <c r="F3" s="82"/>
      <c r="G3" s="83"/>
      <c r="H3" s="82"/>
      <c r="I3" s="106" t="s">
        <v>17</v>
      </c>
      <c r="J3" s="7" t="s">
        <v>1</v>
      </c>
      <c r="K3" s="64">
        <v>18</v>
      </c>
      <c r="L3" s="65">
        <v>30</v>
      </c>
      <c r="M3" s="64">
        <v>25</v>
      </c>
      <c r="N3" s="65">
        <v>22</v>
      </c>
      <c r="O3" s="64">
        <v>47</v>
      </c>
      <c r="P3" s="65">
        <v>49</v>
      </c>
      <c r="Q3" s="64">
        <v>8</v>
      </c>
      <c r="R3" s="65">
        <v>27</v>
      </c>
      <c r="S3" s="64">
        <v>34</v>
      </c>
      <c r="T3" s="65">
        <v>33</v>
      </c>
      <c r="U3" s="66">
        <v>9</v>
      </c>
      <c r="V3" s="67">
        <v>24</v>
      </c>
      <c r="W3" s="66">
        <v>30</v>
      </c>
      <c r="X3" s="67">
        <v>40</v>
      </c>
      <c r="Y3" s="66">
        <v>30</v>
      </c>
      <c r="Z3" s="67">
        <v>35</v>
      </c>
      <c r="AA3" s="66">
        <v>47</v>
      </c>
      <c r="AB3" s="67">
        <v>41</v>
      </c>
      <c r="AC3" s="66">
        <v>28</v>
      </c>
      <c r="AD3" s="67">
        <v>13</v>
      </c>
      <c r="AE3" s="64">
        <v>33</v>
      </c>
      <c r="AF3" s="65">
        <v>37</v>
      </c>
      <c r="AG3" s="64">
        <v>32</v>
      </c>
      <c r="AH3" s="65">
        <v>21</v>
      </c>
      <c r="AI3" s="64">
        <v>28</v>
      </c>
      <c r="AJ3" s="65">
        <v>13</v>
      </c>
      <c r="AK3" s="64">
        <v>29</v>
      </c>
      <c r="AL3" s="65">
        <v>35</v>
      </c>
      <c r="AM3" s="64">
        <v>30</v>
      </c>
      <c r="AN3" s="65">
        <v>27</v>
      </c>
      <c r="AO3" s="66">
        <v>30</v>
      </c>
      <c r="AP3" s="67">
        <v>28</v>
      </c>
      <c r="AQ3" s="66">
        <v>40</v>
      </c>
      <c r="AR3" s="67">
        <v>36</v>
      </c>
      <c r="AS3" s="66">
        <v>47</v>
      </c>
      <c r="AT3" s="67">
        <v>50</v>
      </c>
      <c r="AU3" s="66">
        <v>20</v>
      </c>
      <c r="AV3" s="67">
        <v>22</v>
      </c>
      <c r="AW3" s="66">
        <v>31</v>
      </c>
      <c r="AX3" s="67">
        <v>25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15</v>
      </c>
      <c r="L4" s="69">
        <v>30</v>
      </c>
      <c r="M4" s="68">
        <v>40</v>
      </c>
      <c r="N4" s="69">
        <v>25</v>
      </c>
      <c r="O4" s="68">
        <v>40</v>
      </c>
      <c r="P4" s="69">
        <v>40</v>
      </c>
      <c r="Q4" s="68">
        <v>20</v>
      </c>
      <c r="R4" s="69">
        <v>35</v>
      </c>
      <c r="S4" s="68">
        <v>30</v>
      </c>
      <c r="T4" s="69">
        <v>35</v>
      </c>
      <c r="U4" s="70">
        <v>20</v>
      </c>
      <c r="V4" s="71">
        <v>35</v>
      </c>
      <c r="W4" s="70">
        <v>35</v>
      </c>
      <c r="X4" s="71">
        <v>35</v>
      </c>
      <c r="Y4" s="70">
        <v>35</v>
      </c>
      <c r="Z4" s="71">
        <v>30</v>
      </c>
      <c r="AA4" s="70">
        <v>40</v>
      </c>
      <c r="AB4" s="71">
        <v>40</v>
      </c>
      <c r="AC4" s="70">
        <v>30</v>
      </c>
      <c r="AD4" s="71">
        <v>15</v>
      </c>
      <c r="AE4" s="68">
        <v>35</v>
      </c>
      <c r="AF4" s="69">
        <v>40</v>
      </c>
      <c r="AG4" s="68">
        <v>35</v>
      </c>
      <c r="AH4" s="69">
        <v>15</v>
      </c>
      <c r="AI4" s="68">
        <v>25</v>
      </c>
      <c r="AJ4" s="69">
        <v>15</v>
      </c>
      <c r="AK4" s="68">
        <v>35</v>
      </c>
      <c r="AL4" s="69">
        <v>35</v>
      </c>
      <c r="AM4" s="68">
        <v>40</v>
      </c>
      <c r="AN4" s="69">
        <v>40</v>
      </c>
      <c r="AO4" s="70">
        <v>40</v>
      </c>
      <c r="AP4" s="71">
        <v>40</v>
      </c>
      <c r="AQ4" s="70">
        <v>35</v>
      </c>
      <c r="AR4" s="71">
        <v>40</v>
      </c>
      <c r="AS4" s="70">
        <v>40</v>
      </c>
      <c r="AT4" s="71">
        <v>40</v>
      </c>
      <c r="AU4" s="70">
        <v>20</v>
      </c>
      <c r="AV4" s="71">
        <v>15</v>
      </c>
      <c r="AW4" s="70">
        <v>40</v>
      </c>
      <c r="AX4" s="71">
        <v>40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 t="s">
        <v>37</v>
      </c>
      <c r="N5" s="16" t="s">
        <v>37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 t="s">
        <v>39</v>
      </c>
      <c r="AN5" s="16" t="s">
        <v>39</v>
      </c>
      <c r="AO5" s="16" t="s">
        <v>39</v>
      </c>
      <c r="AP5" s="16" t="s">
        <v>39</v>
      </c>
      <c r="AQ5" s="16"/>
      <c r="AR5" s="16"/>
      <c r="AS5" s="16"/>
      <c r="AT5" s="16"/>
      <c r="AU5" s="16"/>
      <c r="AV5" s="16"/>
      <c r="AW5" s="16" t="s">
        <v>37</v>
      </c>
      <c r="AX5" s="16" t="s">
        <v>37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22" t="s">
        <v>291</v>
      </c>
      <c r="C9" s="22" t="s">
        <v>292</v>
      </c>
      <c r="D9" s="31" t="s">
        <v>293</v>
      </c>
      <c r="E9" s="3" t="s">
        <v>170</v>
      </c>
      <c r="F9" s="23" t="s">
        <v>294</v>
      </c>
      <c r="G9" s="24">
        <f aca="true" t="shared" si="0" ref="G9:G20">I9/$I$21</f>
        <v>1</v>
      </c>
      <c r="H9" s="25" t="s">
        <v>324</v>
      </c>
      <c r="I9" s="22">
        <f>SUM(AY9:BB9)</f>
        <v>35</v>
      </c>
      <c r="J9" s="22"/>
      <c r="K9" s="72">
        <v>1</v>
      </c>
      <c r="L9" s="73">
        <v>1</v>
      </c>
      <c r="M9" s="72">
        <v>1</v>
      </c>
      <c r="N9" s="73">
        <v>0</v>
      </c>
      <c r="O9" s="72">
        <v>1</v>
      </c>
      <c r="P9" s="73">
        <v>1</v>
      </c>
      <c r="Q9" s="72">
        <v>1</v>
      </c>
      <c r="R9" s="73">
        <v>1</v>
      </c>
      <c r="S9" s="72">
        <v>0</v>
      </c>
      <c r="T9" s="73">
        <v>1</v>
      </c>
      <c r="U9" s="74">
        <v>1</v>
      </c>
      <c r="V9" s="75">
        <v>1</v>
      </c>
      <c r="W9" s="74">
        <v>1</v>
      </c>
      <c r="X9" s="75">
        <v>1</v>
      </c>
      <c r="Y9" s="74">
        <v>1</v>
      </c>
      <c r="Z9" s="75">
        <v>1</v>
      </c>
      <c r="AA9" s="74">
        <v>0</v>
      </c>
      <c r="AB9" s="75">
        <v>1</v>
      </c>
      <c r="AC9" s="74">
        <v>1</v>
      </c>
      <c r="AD9" s="75">
        <v>1</v>
      </c>
      <c r="AE9" s="72">
        <v>1</v>
      </c>
      <c r="AF9" s="73">
        <v>1</v>
      </c>
      <c r="AG9" s="72">
        <v>1</v>
      </c>
      <c r="AH9" s="73">
        <v>1</v>
      </c>
      <c r="AI9" s="72">
        <v>1</v>
      </c>
      <c r="AJ9" s="73">
        <v>1</v>
      </c>
      <c r="AK9" s="72">
        <v>1</v>
      </c>
      <c r="AL9" s="73">
        <v>1</v>
      </c>
      <c r="AM9" s="72">
        <v>0</v>
      </c>
      <c r="AN9" s="73">
        <v>1</v>
      </c>
      <c r="AO9" s="74">
        <v>1</v>
      </c>
      <c r="AP9" s="75">
        <v>1</v>
      </c>
      <c r="AQ9" s="74">
        <v>1</v>
      </c>
      <c r="AR9" s="75">
        <v>1</v>
      </c>
      <c r="AS9" s="74">
        <v>1</v>
      </c>
      <c r="AT9" s="75">
        <v>1</v>
      </c>
      <c r="AU9" s="74">
        <v>1</v>
      </c>
      <c r="AV9" s="75">
        <v>0</v>
      </c>
      <c r="AW9" s="74">
        <v>1</v>
      </c>
      <c r="AX9" s="75">
        <v>1</v>
      </c>
      <c r="AY9">
        <f>SUM(K9:T9)</f>
        <v>8</v>
      </c>
      <c r="AZ9">
        <f>SUM(U9:AD9)</f>
        <v>9</v>
      </c>
      <c r="BA9">
        <f>SUM(AE9:AN9)</f>
        <v>9</v>
      </c>
      <c r="BB9">
        <f>SUM(AO9:AX9)</f>
        <v>9</v>
      </c>
    </row>
    <row r="10" spans="1:54" ht="15">
      <c r="A10" s="22">
        <v>2</v>
      </c>
      <c r="B10" s="22" t="s">
        <v>280</v>
      </c>
      <c r="C10" s="22" t="s">
        <v>281</v>
      </c>
      <c r="D10" s="31" t="s">
        <v>282</v>
      </c>
      <c r="E10" s="3" t="s">
        <v>133</v>
      </c>
      <c r="F10" s="23" t="s">
        <v>283</v>
      </c>
      <c r="G10" s="24">
        <f t="shared" si="0"/>
        <v>1</v>
      </c>
      <c r="H10" s="25" t="s">
        <v>324</v>
      </c>
      <c r="I10" s="22">
        <f aca="true" t="shared" si="1" ref="I10:I20">SUM(AY10:BB10)</f>
        <v>35</v>
      </c>
      <c r="J10" s="22"/>
      <c r="K10" s="72">
        <v>1</v>
      </c>
      <c r="L10" s="73">
        <v>1</v>
      </c>
      <c r="M10" s="72">
        <v>1</v>
      </c>
      <c r="N10" s="73">
        <v>1</v>
      </c>
      <c r="O10" s="72">
        <v>0</v>
      </c>
      <c r="P10" s="73">
        <v>0</v>
      </c>
      <c r="Q10" s="72">
        <v>1</v>
      </c>
      <c r="R10" s="73">
        <v>0</v>
      </c>
      <c r="S10" s="72">
        <v>0</v>
      </c>
      <c r="T10" s="73">
        <v>1</v>
      </c>
      <c r="U10" s="74">
        <v>1</v>
      </c>
      <c r="V10" s="75">
        <v>1</v>
      </c>
      <c r="W10" s="74">
        <v>1</v>
      </c>
      <c r="X10" s="75">
        <v>1</v>
      </c>
      <c r="Y10" s="74">
        <v>0</v>
      </c>
      <c r="Z10" s="75">
        <v>1</v>
      </c>
      <c r="AA10" s="74">
        <v>1</v>
      </c>
      <c r="AB10" s="75">
        <v>1</v>
      </c>
      <c r="AC10" s="74">
        <v>1</v>
      </c>
      <c r="AD10" s="75">
        <v>1</v>
      </c>
      <c r="AE10" s="72">
        <v>1</v>
      </c>
      <c r="AF10" s="73">
        <v>1</v>
      </c>
      <c r="AG10" s="72">
        <v>1</v>
      </c>
      <c r="AH10" s="73">
        <v>1</v>
      </c>
      <c r="AI10" s="72">
        <v>1</v>
      </c>
      <c r="AJ10" s="73">
        <v>1</v>
      </c>
      <c r="AK10" s="72">
        <v>1</v>
      </c>
      <c r="AL10" s="73">
        <v>1</v>
      </c>
      <c r="AM10" s="72">
        <v>1</v>
      </c>
      <c r="AN10" s="73">
        <v>1</v>
      </c>
      <c r="AO10" s="74">
        <v>1</v>
      </c>
      <c r="AP10" s="75">
        <v>1</v>
      </c>
      <c r="AQ10" s="74">
        <v>1</v>
      </c>
      <c r="AR10" s="75">
        <v>1</v>
      </c>
      <c r="AS10" s="74">
        <v>1</v>
      </c>
      <c r="AT10" s="75">
        <v>1</v>
      </c>
      <c r="AU10" s="74">
        <v>1</v>
      </c>
      <c r="AV10" s="75">
        <v>1</v>
      </c>
      <c r="AW10" s="74">
        <v>1</v>
      </c>
      <c r="AX10" s="75">
        <v>1</v>
      </c>
      <c r="AY10">
        <f aca="true" t="shared" si="2" ref="AY10:AY20">SUM(K10:T10)</f>
        <v>6</v>
      </c>
      <c r="AZ10">
        <f aca="true" t="shared" si="3" ref="AZ10:AZ20">SUM(U10:AD10)</f>
        <v>9</v>
      </c>
      <c r="BA10">
        <f aca="true" t="shared" si="4" ref="BA10:BA20">SUM(AE10:AN10)</f>
        <v>10</v>
      </c>
      <c r="BB10">
        <f aca="true" t="shared" si="5" ref="BB10:BB20">SUM(AO10:AX10)</f>
        <v>10</v>
      </c>
    </row>
    <row r="11" spans="1:54" ht="15">
      <c r="A11" s="22">
        <v>3</v>
      </c>
      <c r="B11" s="22" t="s">
        <v>211</v>
      </c>
      <c r="C11" s="22" t="s">
        <v>275</v>
      </c>
      <c r="D11" s="31" t="s">
        <v>276</v>
      </c>
      <c r="E11" s="3" t="s">
        <v>273</v>
      </c>
      <c r="F11" s="23" t="s">
        <v>274</v>
      </c>
      <c r="G11" s="24">
        <f t="shared" si="0"/>
        <v>0.9714285714285714</v>
      </c>
      <c r="H11" s="25" t="s">
        <v>324</v>
      </c>
      <c r="I11" s="22">
        <f t="shared" si="1"/>
        <v>34</v>
      </c>
      <c r="J11" s="22"/>
      <c r="K11" s="72">
        <v>1</v>
      </c>
      <c r="L11" s="73">
        <v>1</v>
      </c>
      <c r="M11" s="72">
        <v>1</v>
      </c>
      <c r="N11" s="73">
        <v>1</v>
      </c>
      <c r="O11" s="72">
        <v>0</v>
      </c>
      <c r="P11" s="73">
        <v>0</v>
      </c>
      <c r="Q11" s="72">
        <v>1</v>
      </c>
      <c r="R11" s="73">
        <v>1</v>
      </c>
      <c r="S11" s="72">
        <v>1</v>
      </c>
      <c r="T11" s="73">
        <v>1</v>
      </c>
      <c r="U11" s="74">
        <v>1</v>
      </c>
      <c r="V11" s="75">
        <v>1</v>
      </c>
      <c r="W11" s="74">
        <v>1</v>
      </c>
      <c r="X11" s="75">
        <v>1</v>
      </c>
      <c r="Y11" s="74">
        <v>1</v>
      </c>
      <c r="Z11" s="75">
        <v>0</v>
      </c>
      <c r="AA11" s="74">
        <v>1</v>
      </c>
      <c r="AB11" s="75">
        <v>1</v>
      </c>
      <c r="AC11" s="74">
        <v>1</v>
      </c>
      <c r="AD11" s="75">
        <v>1</v>
      </c>
      <c r="AE11" s="72">
        <v>1</v>
      </c>
      <c r="AF11" s="73">
        <v>1</v>
      </c>
      <c r="AG11" s="72">
        <v>1</v>
      </c>
      <c r="AH11" s="73">
        <v>1</v>
      </c>
      <c r="AI11" s="72">
        <v>1</v>
      </c>
      <c r="AJ11" s="73">
        <v>0</v>
      </c>
      <c r="AK11" s="72">
        <v>1</v>
      </c>
      <c r="AL11" s="73">
        <v>1</v>
      </c>
      <c r="AM11" s="72">
        <v>1</v>
      </c>
      <c r="AN11" s="73">
        <v>1</v>
      </c>
      <c r="AO11" s="74">
        <v>1</v>
      </c>
      <c r="AP11" s="75">
        <v>1</v>
      </c>
      <c r="AQ11" s="74">
        <v>1</v>
      </c>
      <c r="AR11" s="75">
        <v>1</v>
      </c>
      <c r="AS11" s="74">
        <v>1</v>
      </c>
      <c r="AT11" s="75">
        <v>1</v>
      </c>
      <c r="AU11" s="74">
        <v>0</v>
      </c>
      <c r="AV11" s="75">
        <v>0</v>
      </c>
      <c r="AW11" s="74">
        <v>1</v>
      </c>
      <c r="AX11" s="75">
        <v>1</v>
      </c>
      <c r="AY11">
        <f t="shared" si="2"/>
        <v>8</v>
      </c>
      <c r="AZ11">
        <f t="shared" si="3"/>
        <v>9</v>
      </c>
      <c r="BA11">
        <f t="shared" si="4"/>
        <v>9</v>
      </c>
      <c r="BB11">
        <f t="shared" si="5"/>
        <v>8</v>
      </c>
    </row>
    <row r="12" spans="1:54" ht="15">
      <c r="A12" s="22">
        <v>4</v>
      </c>
      <c r="B12" s="22" t="s">
        <v>167</v>
      </c>
      <c r="C12" s="22" t="s">
        <v>296</v>
      </c>
      <c r="D12" s="31" t="s">
        <v>297</v>
      </c>
      <c r="E12" s="3" t="s">
        <v>298</v>
      </c>
      <c r="F12" s="23" t="s">
        <v>266</v>
      </c>
      <c r="G12" s="24">
        <f t="shared" si="0"/>
        <v>0.9714285714285714</v>
      </c>
      <c r="H12" s="25" t="s">
        <v>324</v>
      </c>
      <c r="I12" s="22">
        <f t="shared" si="1"/>
        <v>34</v>
      </c>
      <c r="J12" s="22"/>
      <c r="K12" s="72">
        <v>1</v>
      </c>
      <c r="L12" s="73">
        <v>1</v>
      </c>
      <c r="M12" s="72">
        <v>1</v>
      </c>
      <c r="N12" s="73">
        <v>0</v>
      </c>
      <c r="O12" s="72">
        <v>1</v>
      </c>
      <c r="P12" s="73">
        <v>1</v>
      </c>
      <c r="Q12" s="72">
        <v>0</v>
      </c>
      <c r="R12" s="73">
        <v>1</v>
      </c>
      <c r="S12" s="72">
        <v>1</v>
      </c>
      <c r="T12" s="73">
        <v>1</v>
      </c>
      <c r="U12" s="74">
        <v>1</v>
      </c>
      <c r="V12" s="75">
        <v>1</v>
      </c>
      <c r="W12" s="74">
        <v>1</v>
      </c>
      <c r="X12" s="75">
        <v>0</v>
      </c>
      <c r="Y12" s="74">
        <v>1</v>
      </c>
      <c r="Z12" s="75">
        <v>1</v>
      </c>
      <c r="AA12" s="74">
        <v>0</v>
      </c>
      <c r="AB12" s="75">
        <v>1</v>
      </c>
      <c r="AC12" s="74">
        <v>1</v>
      </c>
      <c r="AD12" s="75">
        <v>1</v>
      </c>
      <c r="AE12" s="72">
        <v>1</v>
      </c>
      <c r="AF12" s="73">
        <v>1</v>
      </c>
      <c r="AG12" s="72">
        <v>1</v>
      </c>
      <c r="AH12" s="73">
        <v>1</v>
      </c>
      <c r="AI12" s="72">
        <v>1</v>
      </c>
      <c r="AJ12" s="73">
        <v>1</v>
      </c>
      <c r="AK12" s="72">
        <v>1</v>
      </c>
      <c r="AL12" s="73">
        <v>1</v>
      </c>
      <c r="AM12" s="72">
        <v>1</v>
      </c>
      <c r="AN12" s="73">
        <v>1</v>
      </c>
      <c r="AO12" s="74">
        <v>1</v>
      </c>
      <c r="AP12" s="75">
        <v>1</v>
      </c>
      <c r="AQ12" s="74">
        <v>1</v>
      </c>
      <c r="AR12" s="75">
        <v>1</v>
      </c>
      <c r="AS12" s="74">
        <v>1</v>
      </c>
      <c r="AT12" s="75">
        <v>1</v>
      </c>
      <c r="AU12" s="74">
        <v>1</v>
      </c>
      <c r="AV12" s="75">
        <v>0</v>
      </c>
      <c r="AW12" s="74">
        <v>1</v>
      </c>
      <c r="AX12" s="75">
        <v>0</v>
      </c>
      <c r="AY12">
        <f t="shared" si="2"/>
        <v>8</v>
      </c>
      <c r="AZ12">
        <f t="shared" si="3"/>
        <v>8</v>
      </c>
      <c r="BA12">
        <f t="shared" si="4"/>
        <v>10</v>
      </c>
      <c r="BB12">
        <f t="shared" si="5"/>
        <v>8</v>
      </c>
    </row>
    <row r="13" spans="1:54" ht="15">
      <c r="A13" s="22">
        <v>5</v>
      </c>
      <c r="B13" s="22" t="s">
        <v>211</v>
      </c>
      <c r="C13" s="22" t="s">
        <v>256</v>
      </c>
      <c r="D13" s="31" t="s">
        <v>257</v>
      </c>
      <c r="E13" s="3" t="s">
        <v>258</v>
      </c>
      <c r="F13" s="23" t="s">
        <v>259</v>
      </c>
      <c r="G13" s="24">
        <f t="shared" si="0"/>
        <v>0.9428571428571428</v>
      </c>
      <c r="H13" s="25" t="s">
        <v>349</v>
      </c>
      <c r="I13" s="25">
        <f t="shared" si="1"/>
        <v>33</v>
      </c>
      <c r="J13" s="22"/>
      <c r="K13" s="72">
        <v>1</v>
      </c>
      <c r="L13" s="73">
        <v>1</v>
      </c>
      <c r="M13" s="72">
        <v>1</v>
      </c>
      <c r="N13" s="73">
        <v>0</v>
      </c>
      <c r="O13" s="72">
        <v>1</v>
      </c>
      <c r="P13" s="73">
        <v>0</v>
      </c>
      <c r="Q13" s="72">
        <v>0</v>
      </c>
      <c r="R13" s="73">
        <v>1</v>
      </c>
      <c r="S13" s="72">
        <v>0</v>
      </c>
      <c r="T13" s="73">
        <v>1</v>
      </c>
      <c r="U13" s="74">
        <v>1</v>
      </c>
      <c r="V13" s="75">
        <v>1</v>
      </c>
      <c r="W13" s="74">
        <v>1</v>
      </c>
      <c r="X13" s="75">
        <v>1</v>
      </c>
      <c r="Y13" s="74">
        <v>0</v>
      </c>
      <c r="Z13" s="75">
        <v>1</v>
      </c>
      <c r="AA13" s="74">
        <v>1</v>
      </c>
      <c r="AB13" s="75">
        <v>1</v>
      </c>
      <c r="AC13" s="74">
        <v>1</v>
      </c>
      <c r="AD13" s="75">
        <v>1</v>
      </c>
      <c r="AE13" s="72">
        <v>1</v>
      </c>
      <c r="AF13" s="73">
        <v>1</v>
      </c>
      <c r="AG13" s="72">
        <v>1</v>
      </c>
      <c r="AH13" s="73">
        <v>1</v>
      </c>
      <c r="AI13" s="72">
        <v>1</v>
      </c>
      <c r="AJ13" s="73">
        <v>1</v>
      </c>
      <c r="AK13" s="72">
        <v>1</v>
      </c>
      <c r="AL13" s="73">
        <v>1</v>
      </c>
      <c r="AM13" s="72">
        <v>1</v>
      </c>
      <c r="AN13" s="73">
        <v>1</v>
      </c>
      <c r="AO13" s="74">
        <v>1</v>
      </c>
      <c r="AP13" s="75">
        <v>1</v>
      </c>
      <c r="AQ13" s="74">
        <v>1</v>
      </c>
      <c r="AR13" s="75">
        <v>1</v>
      </c>
      <c r="AS13" s="74">
        <v>1</v>
      </c>
      <c r="AT13" s="75">
        <v>1</v>
      </c>
      <c r="AU13" s="74">
        <v>0</v>
      </c>
      <c r="AV13" s="75">
        <v>0</v>
      </c>
      <c r="AW13" s="74">
        <v>1</v>
      </c>
      <c r="AX13" s="75">
        <v>1</v>
      </c>
      <c r="AY13">
        <f t="shared" si="2"/>
        <v>6</v>
      </c>
      <c r="AZ13">
        <f t="shared" si="3"/>
        <v>9</v>
      </c>
      <c r="BA13">
        <f t="shared" si="4"/>
        <v>10</v>
      </c>
      <c r="BB13">
        <f t="shared" si="5"/>
        <v>8</v>
      </c>
    </row>
    <row r="14" spans="1:54" ht="15">
      <c r="A14" s="22">
        <v>6</v>
      </c>
      <c r="B14" s="22" t="s">
        <v>162</v>
      </c>
      <c r="C14" s="22" t="s">
        <v>156</v>
      </c>
      <c r="D14" s="31" t="s">
        <v>265</v>
      </c>
      <c r="E14" s="3" t="s">
        <v>223</v>
      </c>
      <c r="F14" s="23" t="s">
        <v>266</v>
      </c>
      <c r="G14" s="24">
        <f t="shared" si="0"/>
        <v>0.9428571428571428</v>
      </c>
      <c r="H14" s="25" t="s">
        <v>349</v>
      </c>
      <c r="I14" s="22">
        <f t="shared" si="1"/>
        <v>33</v>
      </c>
      <c r="J14" s="22"/>
      <c r="K14" s="72">
        <v>0</v>
      </c>
      <c r="L14" s="73">
        <v>1</v>
      </c>
      <c r="M14" s="72">
        <v>1</v>
      </c>
      <c r="N14" s="73">
        <v>0</v>
      </c>
      <c r="O14" s="72">
        <v>0</v>
      </c>
      <c r="P14" s="73">
        <v>0</v>
      </c>
      <c r="Q14" s="72">
        <v>1</v>
      </c>
      <c r="R14" s="73">
        <v>1</v>
      </c>
      <c r="S14" s="72">
        <v>0</v>
      </c>
      <c r="T14" s="73">
        <v>1</v>
      </c>
      <c r="U14" s="74">
        <v>1</v>
      </c>
      <c r="V14" s="75">
        <v>1</v>
      </c>
      <c r="W14" s="74">
        <v>1</v>
      </c>
      <c r="X14" s="75">
        <v>1</v>
      </c>
      <c r="Y14" s="74">
        <v>1</v>
      </c>
      <c r="Z14" s="75">
        <v>1</v>
      </c>
      <c r="AA14" s="74">
        <v>1</v>
      </c>
      <c r="AB14" s="75">
        <v>1</v>
      </c>
      <c r="AC14" s="74">
        <v>1</v>
      </c>
      <c r="AD14" s="75">
        <v>1</v>
      </c>
      <c r="AE14" s="72">
        <v>1</v>
      </c>
      <c r="AF14" s="73">
        <v>1</v>
      </c>
      <c r="AG14" s="72">
        <v>1</v>
      </c>
      <c r="AH14" s="73">
        <v>1</v>
      </c>
      <c r="AI14" s="72">
        <v>1</v>
      </c>
      <c r="AJ14" s="73">
        <v>1</v>
      </c>
      <c r="AK14" s="72">
        <v>1</v>
      </c>
      <c r="AL14" s="73">
        <v>1</v>
      </c>
      <c r="AM14" s="72">
        <v>1</v>
      </c>
      <c r="AN14" s="73">
        <v>1</v>
      </c>
      <c r="AO14" s="74">
        <v>0</v>
      </c>
      <c r="AP14" s="75">
        <v>1</v>
      </c>
      <c r="AQ14" s="74">
        <v>1</v>
      </c>
      <c r="AR14" s="75">
        <v>1</v>
      </c>
      <c r="AS14" s="74">
        <v>1</v>
      </c>
      <c r="AT14" s="75">
        <v>1</v>
      </c>
      <c r="AU14" s="74">
        <v>1</v>
      </c>
      <c r="AV14" s="75">
        <v>1</v>
      </c>
      <c r="AW14" s="74">
        <v>1</v>
      </c>
      <c r="AX14" s="75">
        <v>0</v>
      </c>
      <c r="AY14">
        <f t="shared" si="2"/>
        <v>5</v>
      </c>
      <c r="AZ14">
        <f t="shared" si="3"/>
        <v>10</v>
      </c>
      <c r="BA14">
        <f t="shared" si="4"/>
        <v>10</v>
      </c>
      <c r="BB14">
        <f t="shared" si="5"/>
        <v>8</v>
      </c>
    </row>
    <row r="15" spans="1:54" ht="15">
      <c r="A15" s="22">
        <v>7</v>
      </c>
      <c r="B15" s="22" t="s">
        <v>231</v>
      </c>
      <c r="C15" s="22" t="s">
        <v>267</v>
      </c>
      <c r="D15" s="31" t="s">
        <v>268</v>
      </c>
      <c r="E15" s="3" t="s">
        <v>258</v>
      </c>
      <c r="F15" s="23" t="s">
        <v>269</v>
      </c>
      <c r="G15" s="24">
        <f t="shared" si="0"/>
        <v>0.9142857142857143</v>
      </c>
      <c r="H15" s="25" t="s">
        <v>349</v>
      </c>
      <c r="I15" s="22">
        <f t="shared" si="1"/>
        <v>32</v>
      </c>
      <c r="J15" s="22"/>
      <c r="K15" s="72">
        <v>1</v>
      </c>
      <c r="L15" s="73">
        <v>1</v>
      </c>
      <c r="M15" s="72">
        <v>1</v>
      </c>
      <c r="N15" s="73">
        <v>0</v>
      </c>
      <c r="O15" s="72">
        <v>1</v>
      </c>
      <c r="P15" s="73">
        <v>0</v>
      </c>
      <c r="Q15" s="72">
        <v>1</v>
      </c>
      <c r="R15" s="73">
        <v>1</v>
      </c>
      <c r="S15" s="72">
        <v>1</v>
      </c>
      <c r="T15" s="73">
        <v>1</v>
      </c>
      <c r="U15" s="74">
        <v>1</v>
      </c>
      <c r="V15" s="75">
        <v>1</v>
      </c>
      <c r="W15" s="74">
        <v>0</v>
      </c>
      <c r="X15" s="75">
        <v>1</v>
      </c>
      <c r="Y15" s="74">
        <v>1</v>
      </c>
      <c r="Z15" s="75">
        <v>0</v>
      </c>
      <c r="AA15" s="74">
        <v>1</v>
      </c>
      <c r="AB15" s="75">
        <v>1</v>
      </c>
      <c r="AC15" s="74">
        <v>1</v>
      </c>
      <c r="AD15" s="75">
        <v>1</v>
      </c>
      <c r="AE15" s="72">
        <v>1</v>
      </c>
      <c r="AF15" s="73">
        <v>1</v>
      </c>
      <c r="AG15" s="72">
        <v>1</v>
      </c>
      <c r="AH15" s="73">
        <v>1</v>
      </c>
      <c r="AI15" s="72">
        <v>0</v>
      </c>
      <c r="AJ15" s="73">
        <v>1</v>
      </c>
      <c r="AK15" s="72">
        <v>1</v>
      </c>
      <c r="AL15" s="73">
        <v>1</v>
      </c>
      <c r="AM15" s="72">
        <v>1</v>
      </c>
      <c r="AN15" s="73">
        <v>1</v>
      </c>
      <c r="AO15" s="74">
        <v>0</v>
      </c>
      <c r="AP15" s="75">
        <v>1</v>
      </c>
      <c r="AQ15" s="74">
        <v>0</v>
      </c>
      <c r="AR15" s="75">
        <v>0</v>
      </c>
      <c r="AS15" s="74">
        <v>1</v>
      </c>
      <c r="AT15" s="75">
        <v>1</v>
      </c>
      <c r="AU15" s="74">
        <v>1</v>
      </c>
      <c r="AV15" s="75">
        <v>1</v>
      </c>
      <c r="AW15" s="74">
        <v>1</v>
      </c>
      <c r="AX15" s="75">
        <v>1</v>
      </c>
      <c r="AY15">
        <f t="shared" si="2"/>
        <v>8</v>
      </c>
      <c r="AZ15">
        <f t="shared" si="3"/>
        <v>8</v>
      </c>
      <c r="BA15">
        <f t="shared" si="4"/>
        <v>9</v>
      </c>
      <c r="BB15">
        <f t="shared" si="5"/>
        <v>7</v>
      </c>
    </row>
    <row r="16" spans="1:54" ht="29.25">
      <c r="A16" s="22">
        <v>8</v>
      </c>
      <c r="B16" s="22" t="s">
        <v>87</v>
      </c>
      <c r="C16" s="22" t="s">
        <v>288</v>
      </c>
      <c r="D16" s="31" t="s">
        <v>289</v>
      </c>
      <c r="E16" s="3" t="s">
        <v>254</v>
      </c>
      <c r="F16" s="23" t="s">
        <v>290</v>
      </c>
      <c r="G16" s="24">
        <f t="shared" si="0"/>
        <v>0.9142857142857143</v>
      </c>
      <c r="H16" s="25" t="s">
        <v>349</v>
      </c>
      <c r="I16" s="22">
        <f t="shared" si="1"/>
        <v>32</v>
      </c>
      <c r="J16" s="22"/>
      <c r="K16" s="72">
        <v>0</v>
      </c>
      <c r="L16" s="73">
        <v>1</v>
      </c>
      <c r="M16" s="72">
        <v>1</v>
      </c>
      <c r="N16" s="73">
        <v>0</v>
      </c>
      <c r="O16" s="72">
        <v>1</v>
      </c>
      <c r="P16" s="73">
        <v>1</v>
      </c>
      <c r="Q16" s="72">
        <v>1</v>
      </c>
      <c r="R16" s="73">
        <v>1</v>
      </c>
      <c r="S16" s="72">
        <v>1</v>
      </c>
      <c r="T16" s="73">
        <v>1</v>
      </c>
      <c r="U16" s="74">
        <v>1</v>
      </c>
      <c r="V16" s="75">
        <v>1</v>
      </c>
      <c r="W16" s="74">
        <v>1</v>
      </c>
      <c r="X16" s="75">
        <v>0</v>
      </c>
      <c r="Y16" s="74">
        <v>1</v>
      </c>
      <c r="Z16" s="75">
        <v>0</v>
      </c>
      <c r="AA16" s="74">
        <v>0</v>
      </c>
      <c r="AB16" s="75">
        <v>1</v>
      </c>
      <c r="AC16" s="74">
        <v>1</v>
      </c>
      <c r="AD16" s="75">
        <v>1</v>
      </c>
      <c r="AE16" s="72">
        <v>1</v>
      </c>
      <c r="AF16" s="73">
        <v>1</v>
      </c>
      <c r="AG16" s="72">
        <v>1</v>
      </c>
      <c r="AH16" s="73">
        <v>1</v>
      </c>
      <c r="AI16" s="72">
        <v>1</v>
      </c>
      <c r="AJ16" s="73">
        <v>1</v>
      </c>
      <c r="AK16" s="72">
        <v>1</v>
      </c>
      <c r="AL16" s="73">
        <v>1</v>
      </c>
      <c r="AM16" s="72">
        <v>1</v>
      </c>
      <c r="AN16" s="73">
        <v>1</v>
      </c>
      <c r="AO16" s="74">
        <v>0</v>
      </c>
      <c r="AP16" s="75">
        <v>1</v>
      </c>
      <c r="AQ16" s="74">
        <v>0</v>
      </c>
      <c r="AR16" s="75">
        <v>0</v>
      </c>
      <c r="AS16" s="74">
        <v>1</v>
      </c>
      <c r="AT16" s="75">
        <v>1</v>
      </c>
      <c r="AU16" s="74">
        <v>1</v>
      </c>
      <c r="AV16" s="75">
        <v>1</v>
      </c>
      <c r="AW16" s="74">
        <v>1</v>
      </c>
      <c r="AX16" s="75">
        <v>1</v>
      </c>
      <c r="AY16">
        <f t="shared" si="2"/>
        <v>8</v>
      </c>
      <c r="AZ16">
        <f t="shared" si="3"/>
        <v>7</v>
      </c>
      <c r="BA16">
        <f t="shared" si="4"/>
        <v>10</v>
      </c>
      <c r="BB16">
        <f t="shared" si="5"/>
        <v>7</v>
      </c>
    </row>
    <row r="17" spans="1:54" ht="29.25">
      <c r="A17" s="22">
        <v>9</v>
      </c>
      <c r="B17" s="22" t="s">
        <v>260</v>
      </c>
      <c r="C17" s="22" t="s">
        <v>261</v>
      </c>
      <c r="D17" s="31" t="s">
        <v>262</v>
      </c>
      <c r="E17" s="3" t="s">
        <v>263</v>
      </c>
      <c r="F17" s="23" t="s">
        <v>264</v>
      </c>
      <c r="G17" s="24">
        <f t="shared" si="0"/>
        <v>0.8857142857142857</v>
      </c>
      <c r="H17" s="25"/>
      <c r="I17" s="22">
        <f t="shared" si="1"/>
        <v>31</v>
      </c>
      <c r="J17" s="22"/>
      <c r="K17" s="72">
        <v>1</v>
      </c>
      <c r="L17" s="73">
        <v>1</v>
      </c>
      <c r="M17" s="72">
        <v>1</v>
      </c>
      <c r="N17" s="73">
        <v>0</v>
      </c>
      <c r="O17" s="72">
        <v>0</v>
      </c>
      <c r="P17" s="73">
        <v>1</v>
      </c>
      <c r="Q17" s="72">
        <v>1</v>
      </c>
      <c r="R17" s="73">
        <v>1</v>
      </c>
      <c r="S17" s="72">
        <v>0</v>
      </c>
      <c r="T17" s="73">
        <v>1</v>
      </c>
      <c r="U17" s="74">
        <v>1</v>
      </c>
      <c r="V17" s="75">
        <v>1</v>
      </c>
      <c r="W17" s="74">
        <v>1</v>
      </c>
      <c r="X17" s="75">
        <v>0</v>
      </c>
      <c r="Y17" s="74">
        <v>1</v>
      </c>
      <c r="Z17" s="75">
        <v>1</v>
      </c>
      <c r="AA17" s="74">
        <v>1</v>
      </c>
      <c r="AB17" s="75">
        <v>1</v>
      </c>
      <c r="AC17" s="74">
        <v>1</v>
      </c>
      <c r="AD17" s="75">
        <v>1</v>
      </c>
      <c r="AE17" s="72">
        <v>0</v>
      </c>
      <c r="AF17" s="73">
        <v>1</v>
      </c>
      <c r="AG17" s="72">
        <v>0</v>
      </c>
      <c r="AH17" s="73">
        <v>1</v>
      </c>
      <c r="AI17" s="72">
        <v>1</v>
      </c>
      <c r="AJ17" s="73">
        <v>1</v>
      </c>
      <c r="AK17" s="72">
        <v>1</v>
      </c>
      <c r="AL17" s="73">
        <v>1</v>
      </c>
      <c r="AM17" s="72">
        <v>1</v>
      </c>
      <c r="AN17" s="73">
        <v>1</v>
      </c>
      <c r="AO17" s="74">
        <v>1</v>
      </c>
      <c r="AP17" s="75">
        <v>1</v>
      </c>
      <c r="AQ17" s="74">
        <v>1</v>
      </c>
      <c r="AR17" s="75">
        <v>1</v>
      </c>
      <c r="AS17" s="74">
        <v>1</v>
      </c>
      <c r="AT17" s="75">
        <v>1</v>
      </c>
      <c r="AU17" s="74">
        <v>0</v>
      </c>
      <c r="AV17" s="75">
        <v>0</v>
      </c>
      <c r="AW17" s="74">
        <v>1</v>
      </c>
      <c r="AX17" s="75">
        <v>0</v>
      </c>
      <c r="AY17">
        <f t="shared" si="2"/>
        <v>7</v>
      </c>
      <c r="AZ17">
        <f t="shared" si="3"/>
        <v>9</v>
      </c>
      <c r="BA17">
        <f t="shared" si="4"/>
        <v>8</v>
      </c>
      <c r="BB17">
        <f t="shared" si="5"/>
        <v>7</v>
      </c>
    </row>
    <row r="18" spans="1:54" ht="15">
      <c r="A18" s="22">
        <v>10</v>
      </c>
      <c r="B18" s="22" t="s">
        <v>277</v>
      </c>
      <c r="C18" s="22" t="s">
        <v>278</v>
      </c>
      <c r="D18" s="31" t="s">
        <v>279</v>
      </c>
      <c r="E18" s="3" t="s">
        <v>180</v>
      </c>
      <c r="F18" s="23" t="s">
        <v>307</v>
      </c>
      <c r="G18" s="24">
        <f t="shared" si="0"/>
        <v>0.8285714285714286</v>
      </c>
      <c r="H18" s="25"/>
      <c r="I18" s="22">
        <f t="shared" si="1"/>
        <v>29</v>
      </c>
      <c r="J18" s="22"/>
      <c r="K18" s="72">
        <v>1</v>
      </c>
      <c r="L18" s="73">
        <v>1</v>
      </c>
      <c r="M18" s="72">
        <v>1</v>
      </c>
      <c r="N18" s="73">
        <v>0</v>
      </c>
      <c r="O18" s="72">
        <v>0</v>
      </c>
      <c r="P18" s="73">
        <v>0</v>
      </c>
      <c r="Q18" s="72">
        <v>1</v>
      </c>
      <c r="R18" s="73">
        <v>1</v>
      </c>
      <c r="S18" s="72">
        <v>1</v>
      </c>
      <c r="T18" s="73">
        <v>1</v>
      </c>
      <c r="U18" s="74">
        <v>1</v>
      </c>
      <c r="V18" s="75">
        <v>1</v>
      </c>
      <c r="W18" s="74">
        <v>0</v>
      </c>
      <c r="X18" s="75">
        <v>1</v>
      </c>
      <c r="Y18" s="74">
        <v>0</v>
      </c>
      <c r="Z18" s="75">
        <v>1</v>
      </c>
      <c r="AA18" s="74">
        <v>0</v>
      </c>
      <c r="AB18" s="75">
        <v>0</v>
      </c>
      <c r="AC18" s="74">
        <v>1</v>
      </c>
      <c r="AD18" s="75">
        <v>1</v>
      </c>
      <c r="AE18" s="72">
        <v>1</v>
      </c>
      <c r="AF18" s="73">
        <v>0</v>
      </c>
      <c r="AG18" s="72">
        <v>1</v>
      </c>
      <c r="AH18" s="73">
        <v>1</v>
      </c>
      <c r="AI18" s="72">
        <v>0</v>
      </c>
      <c r="AJ18" s="73">
        <v>1</v>
      </c>
      <c r="AK18" s="72">
        <v>1</v>
      </c>
      <c r="AL18" s="73">
        <v>1</v>
      </c>
      <c r="AM18" s="72">
        <v>0</v>
      </c>
      <c r="AN18" s="73">
        <v>1</v>
      </c>
      <c r="AO18" s="74">
        <v>1</v>
      </c>
      <c r="AP18" s="75">
        <v>1</v>
      </c>
      <c r="AQ18" s="74">
        <v>1</v>
      </c>
      <c r="AR18" s="75">
        <v>1</v>
      </c>
      <c r="AS18" s="74">
        <v>1</v>
      </c>
      <c r="AT18" s="75">
        <v>1</v>
      </c>
      <c r="AU18" s="74">
        <v>1</v>
      </c>
      <c r="AV18" s="75">
        <v>1</v>
      </c>
      <c r="AW18" s="74">
        <v>1</v>
      </c>
      <c r="AX18" s="75">
        <v>0</v>
      </c>
      <c r="AY18">
        <f t="shared" si="2"/>
        <v>7</v>
      </c>
      <c r="AZ18">
        <f t="shared" si="3"/>
        <v>6</v>
      </c>
      <c r="BA18">
        <f t="shared" si="4"/>
        <v>7</v>
      </c>
      <c r="BB18">
        <f t="shared" si="5"/>
        <v>9</v>
      </c>
    </row>
    <row r="19" spans="1:54" ht="15">
      <c r="A19" s="22">
        <v>11</v>
      </c>
      <c r="B19" s="22" t="s">
        <v>42</v>
      </c>
      <c r="C19" s="22" t="s">
        <v>284</v>
      </c>
      <c r="D19" s="31" t="s">
        <v>285</v>
      </c>
      <c r="E19" s="32" t="s">
        <v>286</v>
      </c>
      <c r="F19" s="104" t="s">
        <v>287</v>
      </c>
      <c r="G19" s="24">
        <f t="shared" si="0"/>
        <v>0.8</v>
      </c>
      <c r="H19" s="25"/>
      <c r="I19" s="22">
        <f t="shared" si="1"/>
        <v>28</v>
      </c>
      <c r="J19" s="22"/>
      <c r="K19" s="72">
        <v>1</v>
      </c>
      <c r="L19" s="73">
        <v>1</v>
      </c>
      <c r="M19" s="72">
        <v>0</v>
      </c>
      <c r="N19" s="73">
        <v>0</v>
      </c>
      <c r="O19" s="72">
        <v>1</v>
      </c>
      <c r="P19" s="73">
        <v>0</v>
      </c>
      <c r="Q19" s="72">
        <v>1</v>
      </c>
      <c r="R19" s="73">
        <v>1</v>
      </c>
      <c r="S19" s="72">
        <v>0</v>
      </c>
      <c r="T19" s="73">
        <v>1</v>
      </c>
      <c r="U19" s="74">
        <v>1</v>
      </c>
      <c r="V19" s="75">
        <v>1</v>
      </c>
      <c r="W19" s="74">
        <v>1</v>
      </c>
      <c r="X19" s="75">
        <v>0</v>
      </c>
      <c r="Y19" s="74">
        <v>1</v>
      </c>
      <c r="Z19" s="75">
        <v>1</v>
      </c>
      <c r="AA19" s="74">
        <v>1</v>
      </c>
      <c r="AB19" s="75">
        <v>0</v>
      </c>
      <c r="AC19" s="74">
        <v>1</v>
      </c>
      <c r="AD19" s="75">
        <v>1</v>
      </c>
      <c r="AE19" s="72">
        <v>1</v>
      </c>
      <c r="AF19" s="73">
        <v>0</v>
      </c>
      <c r="AG19" s="72">
        <v>1</v>
      </c>
      <c r="AH19" s="73">
        <v>1</v>
      </c>
      <c r="AI19" s="72">
        <v>1</v>
      </c>
      <c r="AJ19" s="73">
        <v>1</v>
      </c>
      <c r="AK19" s="72">
        <v>0</v>
      </c>
      <c r="AL19" s="73">
        <v>1</v>
      </c>
      <c r="AM19" s="72">
        <v>0</v>
      </c>
      <c r="AN19" s="73">
        <v>1</v>
      </c>
      <c r="AO19" s="74">
        <v>1</v>
      </c>
      <c r="AP19" s="75">
        <v>1</v>
      </c>
      <c r="AQ19" s="74">
        <v>1</v>
      </c>
      <c r="AR19" s="75">
        <v>0</v>
      </c>
      <c r="AS19" s="74">
        <v>1</v>
      </c>
      <c r="AT19" s="75">
        <v>1</v>
      </c>
      <c r="AU19" s="74">
        <v>1</v>
      </c>
      <c r="AV19" s="75">
        <v>0</v>
      </c>
      <c r="AW19" s="74">
        <v>0</v>
      </c>
      <c r="AX19" s="75">
        <v>1</v>
      </c>
      <c r="AY19">
        <f t="shared" si="2"/>
        <v>6</v>
      </c>
      <c r="AZ19">
        <f t="shared" si="3"/>
        <v>8</v>
      </c>
      <c r="BA19">
        <f t="shared" si="4"/>
        <v>7</v>
      </c>
      <c r="BB19">
        <f t="shared" si="5"/>
        <v>7</v>
      </c>
    </row>
    <row r="20" spans="1:54" ht="24.75">
      <c r="A20" s="22">
        <v>12</v>
      </c>
      <c r="B20" s="34" t="s">
        <v>187</v>
      </c>
      <c r="C20" s="34" t="s">
        <v>325</v>
      </c>
      <c r="D20" s="35" t="s">
        <v>299</v>
      </c>
      <c r="E20" s="32" t="s">
        <v>258</v>
      </c>
      <c r="F20" s="33" t="s">
        <v>307</v>
      </c>
      <c r="G20" s="24">
        <f t="shared" si="0"/>
        <v>0.8571428571428571</v>
      </c>
      <c r="H20" s="62" t="s">
        <v>350</v>
      </c>
      <c r="I20" s="22">
        <f t="shared" si="1"/>
        <v>30</v>
      </c>
      <c r="J20" s="22"/>
      <c r="K20" s="72">
        <v>1</v>
      </c>
      <c r="L20" s="73">
        <v>1</v>
      </c>
      <c r="M20" s="72">
        <v>1</v>
      </c>
      <c r="N20" s="73">
        <v>0</v>
      </c>
      <c r="O20" s="72">
        <v>0</v>
      </c>
      <c r="P20" s="73">
        <v>0</v>
      </c>
      <c r="Q20" s="72">
        <v>1</v>
      </c>
      <c r="R20" s="73">
        <v>0</v>
      </c>
      <c r="S20" s="72">
        <v>0</v>
      </c>
      <c r="T20" s="73">
        <v>1</v>
      </c>
      <c r="U20" s="74">
        <v>1</v>
      </c>
      <c r="V20" s="75">
        <v>1</v>
      </c>
      <c r="W20" s="74">
        <v>1</v>
      </c>
      <c r="X20" s="75">
        <v>1</v>
      </c>
      <c r="Y20" s="74">
        <v>1</v>
      </c>
      <c r="Z20" s="75">
        <v>1</v>
      </c>
      <c r="AA20" s="74">
        <v>1</v>
      </c>
      <c r="AB20" s="75">
        <v>1</v>
      </c>
      <c r="AC20" s="74">
        <v>0</v>
      </c>
      <c r="AD20" s="75">
        <v>1</v>
      </c>
      <c r="AE20" s="72">
        <v>1</v>
      </c>
      <c r="AF20" s="73">
        <v>1</v>
      </c>
      <c r="AG20" s="72">
        <v>1</v>
      </c>
      <c r="AH20" s="73">
        <v>1</v>
      </c>
      <c r="AI20" s="72">
        <v>1</v>
      </c>
      <c r="AJ20" s="73">
        <v>0</v>
      </c>
      <c r="AK20" s="72">
        <v>1</v>
      </c>
      <c r="AL20" s="73">
        <v>1</v>
      </c>
      <c r="AM20" s="72">
        <v>1</v>
      </c>
      <c r="AN20" s="73">
        <v>1</v>
      </c>
      <c r="AO20" s="74">
        <v>0</v>
      </c>
      <c r="AP20" s="75">
        <v>1</v>
      </c>
      <c r="AQ20" s="74">
        <v>1</v>
      </c>
      <c r="AR20" s="75">
        <v>0</v>
      </c>
      <c r="AS20" s="74">
        <v>1</v>
      </c>
      <c r="AT20" s="75">
        <v>1</v>
      </c>
      <c r="AU20" s="74">
        <v>1</v>
      </c>
      <c r="AV20" s="75">
        <v>1</v>
      </c>
      <c r="AW20" s="74">
        <v>1</v>
      </c>
      <c r="AX20" s="75">
        <v>0</v>
      </c>
      <c r="AY20">
        <f t="shared" si="2"/>
        <v>5</v>
      </c>
      <c r="AZ20">
        <f t="shared" si="3"/>
        <v>9</v>
      </c>
      <c r="BA20">
        <f t="shared" si="4"/>
        <v>9</v>
      </c>
      <c r="BB20">
        <f t="shared" si="5"/>
        <v>7</v>
      </c>
    </row>
    <row r="21" spans="8:9" ht="15">
      <c r="H21" s="40" t="s">
        <v>16</v>
      </c>
      <c r="I21" s="41">
        <f>MAX(I10:I20)</f>
        <v>35</v>
      </c>
    </row>
    <row r="24" spans="2:50" ht="15">
      <c r="B24" s="36"/>
      <c r="C24" s="36"/>
      <c r="D24" s="37"/>
      <c r="I24" s="84" t="s">
        <v>15</v>
      </c>
      <c r="K24" s="85">
        <f aca="true" t="shared" si="6" ref="K24:AX24">COUNTIF(K10:K20,2)/(COUNTIF(K10:K20,0)+COUNTIF(K10:K20,"&gt;0"))*100</f>
        <v>0</v>
      </c>
      <c r="L24" s="85">
        <f t="shared" si="6"/>
        <v>0</v>
      </c>
      <c r="M24" s="85">
        <f t="shared" si="6"/>
        <v>0</v>
      </c>
      <c r="N24" s="85">
        <f t="shared" si="6"/>
        <v>0</v>
      </c>
      <c r="O24" s="85">
        <f t="shared" si="6"/>
        <v>0</v>
      </c>
      <c r="P24" s="85">
        <f t="shared" si="6"/>
        <v>0</v>
      </c>
      <c r="Q24" s="85">
        <f t="shared" si="6"/>
        <v>0</v>
      </c>
      <c r="R24" s="85">
        <f t="shared" si="6"/>
        <v>0</v>
      </c>
      <c r="S24" s="85">
        <f t="shared" si="6"/>
        <v>0</v>
      </c>
      <c r="T24" s="85">
        <f t="shared" si="6"/>
        <v>0</v>
      </c>
      <c r="U24" s="85">
        <f t="shared" si="6"/>
        <v>0</v>
      </c>
      <c r="V24" s="85">
        <f t="shared" si="6"/>
        <v>0</v>
      </c>
      <c r="W24" s="85">
        <f t="shared" si="6"/>
        <v>0</v>
      </c>
      <c r="X24" s="85">
        <f t="shared" si="6"/>
        <v>0</v>
      </c>
      <c r="Y24" s="85">
        <f t="shared" si="6"/>
        <v>0</v>
      </c>
      <c r="Z24" s="85">
        <f t="shared" si="6"/>
        <v>0</v>
      </c>
      <c r="AA24" s="85">
        <f t="shared" si="6"/>
        <v>0</v>
      </c>
      <c r="AB24" s="85">
        <f t="shared" si="6"/>
        <v>0</v>
      </c>
      <c r="AC24" s="85">
        <f t="shared" si="6"/>
        <v>0</v>
      </c>
      <c r="AD24" s="85">
        <f t="shared" si="6"/>
        <v>0</v>
      </c>
      <c r="AE24" s="85">
        <f t="shared" si="6"/>
        <v>0</v>
      </c>
      <c r="AF24" s="85">
        <f t="shared" si="6"/>
        <v>0</v>
      </c>
      <c r="AG24" s="85">
        <f t="shared" si="6"/>
        <v>0</v>
      </c>
      <c r="AH24" s="85">
        <f t="shared" si="6"/>
        <v>0</v>
      </c>
      <c r="AI24" s="85">
        <f t="shared" si="6"/>
        <v>0</v>
      </c>
      <c r="AJ24" s="85">
        <f t="shared" si="6"/>
        <v>0</v>
      </c>
      <c r="AK24" s="85">
        <f t="shared" si="6"/>
        <v>0</v>
      </c>
      <c r="AL24" s="85">
        <f t="shared" si="6"/>
        <v>0</v>
      </c>
      <c r="AM24" s="85">
        <f t="shared" si="6"/>
        <v>0</v>
      </c>
      <c r="AN24" s="85">
        <f t="shared" si="6"/>
        <v>0</v>
      </c>
      <c r="AO24" s="85">
        <f t="shared" si="6"/>
        <v>0</v>
      </c>
      <c r="AP24" s="85">
        <f t="shared" si="6"/>
        <v>0</v>
      </c>
      <c r="AQ24" s="85">
        <f t="shared" si="6"/>
        <v>0</v>
      </c>
      <c r="AR24" s="85">
        <f t="shared" si="6"/>
        <v>0</v>
      </c>
      <c r="AS24" s="85">
        <f t="shared" si="6"/>
        <v>0</v>
      </c>
      <c r="AT24" s="85">
        <f t="shared" si="6"/>
        <v>0</v>
      </c>
      <c r="AU24" s="85">
        <f t="shared" si="6"/>
        <v>0</v>
      </c>
      <c r="AV24" s="85">
        <f t="shared" si="6"/>
        <v>0</v>
      </c>
      <c r="AW24" s="85">
        <f t="shared" si="6"/>
        <v>0</v>
      </c>
      <c r="AX24" s="85">
        <f t="shared" si="6"/>
        <v>0</v>
      </c>
    </row>
    <row r="25" spans="11:50" ht="14.25">
      <c r="K25" s="21" t="s">
        <v>13</v>
      </c>
      <c r="L25" s="21" t="s">
        <v>13</v>
      </c>
      <c r="M25" s="21" t="s">
        <v>13</v>
      </c>
      <c r="N25" s="21" t="s">
        <v>13</v>
      </c>
      <c r="O25" s="21" t="s">
        <v>13</v>
      </c>
      <c r="P25" s="21" t="s">
        <v>13</v>
      </c>
      <c r="Q25" s="21" t="s">
        <v>13</v>
      </c>
      <c r="R25" s="21" t="s">
        <v>13</v>
      </c>
      <c r="S25" s="21" t="s">
        <v>13</v>
      </c>
      <c r="T25" s="21" t="s">
        <v>13</v>
      </c>
      <c r="U25" s="21" t="s">
        <v>13</v>
      </c>
      <c r="V25" s="21" t="s">
        <v>13</v>
      </c>
      <c r="W25" s="21" t="s">
        <v>13</v>
      </c>
      <c r="X25" s="21" t="s">
        <v>13</v>
      </c>
      <c r="Y25" s="21" t="s">
        <v>13</v>
      </c>
      <c r="Z25" s="21" t="s">
        <v>13</v>
      </c>
      <c r="AA25" s="21" t="s">
        <v>13</v>
      </c>
      <c r="AB25" s="21" t="s">
        <v>13</v>
      </c>
      <c r="AC25" s="21" t="s">
        <v>13</v>
      </c>
      <c r="AD25" s="21" t="s">
        <v>13</v>
      </c>
      <c r="AE25" s="21" t="s">
        <v>13</v>
      </c>
      <c r="AF25" s="21" t="s">
        <v>13</v>
      </c>
      <c r="AG25" s="21" t="s">
        <v>13</v>
      </c>
      <c r="AH25" s="21" t="s">
        <v>13</v>
      </c>
      <c r="AI25" s="21" t="s">
        <v>13</v>
      </c>
      <c r="AJ25" s="21" t="s">
        <v>13</v>
      </c>
      <c r="AK25" s="21" t="s">
        <v>13</v>
      </c>
      <c r="AL25" s="21" t="s">
        <v>13</v>
      </c>
      <c r="AM25" s="21" t="s">
        <v>13</v>
      </c>
      <c r="AN25" s="21" t="s">
        <v>13</v>
      </c>
      <c r="AO25" s="21" t="s">
        <v>13</v>
      </c>
      <c r="AP25" s="21" t="s">
        <v>13</v>
      </c>
      <c r="AQ25" s="21" t="s">
        <v>13</v>
      </c>
      <c r="AR25" s="21" t="s">
        <v>13</v>
      </c>
      <c r="AS25" s="21" t="s">
        <v>13</v>
      </c>
      <c r="AT25" s="21" t="s">
        <v>13</v>
      </c>
      <c r="AU25" s="21" t="s">
        <v>13</v>
      </c>
      <c r="AV25" s="21" t="s">
        <v>13</v>
      </c>
      <c r="AW25" s="21" t="s">
        <v>13</v>
      </c>
      <c r="AX25" s="21" t="s">
        <v>13</v>
      </c>
    </row>
    <row r="26" spans="2:6" ht="15">
      <c r="B26" s="100" t="s">
        <v>405</v>
      </c>
      <c r="C26" s="36"/>
      <c r="D26" s="17"/>
      <c r="E26" s="101" t="s">
        <v>406</v>
      </c>
      <c r="F26" s="17"/>
    </row>
    <row r="27" spans="1:6" ht="15">
      <c r="A27" s="102">
        <v>1</v>
      </c>
      <c r="B27" s="36" t="s">
        <v>99</v>
      </c>
      <c r="C27" s="50">
        <v>5</v>
      </c>
      <c r="D27" s="102">
        <v>1</v>
      </c>
      <c r="E27" s="37" t="s">
        <v>419</v>
      </c>
      <c r="F27" s="51">
        <v>6</v>
      </c>
    </row>
    <row r="28" spans="1:6" ht="15">
      <c r="A28" s="102">
        <v>2</v>
      </c>
      <c r="B28" s="36" t="s">
        <v>399</v>
      </c>
      <c r="C28" s="50">
        <v>5</v>
      </c>
      <c r="D28" s="102">
        <v>2</v>
      </c>
      <c r="E28" s="17" t="s">
        <v>415</v>
      </c>
      <c r="F28" s="51">
        <v>1</v>
      </c>
    </row>
    <row r="29" spans="1:8" ht="15">
      <c r="A29" s="102">
        <v>3</v>
      </c>
      <c r="B29" s="36" t="s">
        <v>399</v>
      </c>
      <c r="C29" s="50">
        <v>2</v>
      </c>
      <c r="D29" s="102">
        <v>3</v>
      </c>
      <c r="E29" s="17" t="s">
        <v>418</v>
      </c>
      <c r="F29" s="51">
        <v>1</v>
      </c>
      <c r="G29"/>
      <c r="H29"/>
    </row>
    <row r="30" spans="1:8" ht="15">
      <c r="A30" s="102"/>
      <c r="B30" s="36"/>
      <c r="C30" s="50"/>
      <c r="D30" s="102">
        <v>4</v>
      </c>
      <c r="E30" s="17" t="s">
        <v>420</v>
      </c>
      <c r="F30" s="51">
        <v>1</v>
      </c>
      <c r="G30"/>
      <c r="H30"/>
    </row>
    <row r="31" spans="1:8" ht="15">
      <c r="A31" s="102"/>
      <c r="B31" s="48"/>
      <c r="C31" s="50"/>
      <c r="D31" s="102">
        <v>5</v>
      </c>
      <c r="E31" s="17" t="s">
        <v>421</v>
      </c>
      <c r="F31" s="51">
        <v>1</v>
      </c>
      <c r="G31"/>
      <c r="H31"/>
    </row>
    <row r="32" spans="1:8" ht="15">
      <c r="A32" s="102"/>
      <c r="B32" s="36"/>
      <c r="C32" s="50"/>
      <c r="D32" s="102"/>
      <c r="F32" s="51"/>
      <c r="G32"/>
      <c r="H32"/>
    </row>
    <row r="33" spans="1:8" ht="15">
      <c r="A33" s="102"/>
      <c r="B33" s="48"/>
      <c r="C33" s="50"/>
      <c r="D33" s="102"/>
      <c r="F33" s="51"/>
      <c r="G33"/>
      <c r="H33"/>
    </row>
    <row r="34" spans="1:8" ht="15">
      <c r="A34" s="102"/>
      <c r="B34" s="48"/>
      <c r="C34" s="50"/>
      <c r="D34" s="102"/>
      <c r="F34" s="51"/>
      <c r="G34"/>
      <c r="H34"/>
    </row>
    <row r="35" spans="1:8" ht="15">
      <c r="A35" s="102"/>
      <c r="B35" s="48"/>
      <c r="C35" s="50"/>
      <c r="D35" s="102"/>
      <c r="F35" s="51"/>
      <c r="G35"/>
      <c r="H35"/>
    </row>
    <row r="36" spans="1:8" ht="15">
      <c r="A36" s="102"/>
      <c r="B36" s="48"/>
      <c r="C36" s="52"/>
      <c r="D36" s="102"/>
      <c r="F36" s="51"/>
      <c r="G36"/>
      <c r="H36"/>
    </row>
    <row r="37" spans="4:8" ht="15">
      <c r="D37" s="102"/>
      <c r="E37" s="51"/>
      <c r="F37" s="51"/>
      <c r="G37"/>
      <c r="H37"/>
    </row>
    <row r="38" spans="4:8" ht="15">
      <c r="D38" s="102"/>
      <c r="F38" s="51"/>
      <c r="G38"/>
      <c r="H38"/>
    </row>
    <row r="39" spans="4:8" ht="15">
      <c r="D39" s="102"/>
      <c r="F39" s="51"/>
      <c r="G39"/>
      <c r="H39"/>
    </row>
    <row r="40" spans="4:8" ht="15">
      <c r="D40" s="102"/>
      <c r="F40" s="51"/>
      <c r="G40"/>
      <c r="H40"/>
    </row>
    <row r="41" spans="4:8" ht="15">
      <c r="D41" s="102"/>
      <c r="E41" s="53"/>
      <c r="F41" s="51"/>
      <c r="G41"/>
      <c r="H41"/>
    </row>
    <row r="42" spans="4:8" ht="15">
      <c r="D42" s="102"/>
      <c r="E42" s="53"/>
      <c r="F42" s="51"/>
      <c r="G42"/>
      <c r="H42"/>
    </row>
    <row r="43" spans="4:8" ht="15">
      <c r="D43" s="102"/>
      <c r="E43" s="49"/>
      <c r="F43" s="51"/>
      <c r="G43"/>
      <c r="H43"/>
    </row>
    <row r="44" spans="2:8" ht="15">
      <c r="B44" s="36"/>
      <c r="C44" s="36"/>
      <c r="D44" s="102"/>
      <c r="E44" s="103"/>
      <c r="F44" s="51"/>
      <c r="G44"/>
      <c r="H44"/>
    </row>
    <row r="45" spans="4:8" ht="15">
      <c r="D45" s="102"/>
      <c r="F45" s="51"/>
      <c r="G45"/>
      <c r="H45"/>
    </row>
    <row r="46" spans="4:8" ht="15">
      <c r="D46" s="102"/>
      <c r="F46" s="51"/>
      <c r="G46"/>
      <c r="H46"/>
    </row>
    <row r="47" spans="4:8" ht="15">
      <c r="D47" s="102"/>
      <c r="F47" s="51"/>
      <c r="G47"/>
      <c r="H47"/>
    </row>
    <row r="48" spans="4:8" ht="15">
      <c r="D48" s="102"/>
      <c r="F48" s="51"/>
      <c r="G48"/>
      <c r="H48"/>
    </row>
    <row r="49" spans="4:8" ht="15">
      <c r="D49" s="102"/>
      <c r="G49"/>
      <c r="H49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5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354</v>
      </c>
      <c r="C3" s="105"/>
      <c r="D3" s="105"/>
      <c r="E3" s="82"/>
      <c r="F3" s="82"/>
      <c r="G3" s="83"/>
      <c r="H3" s="82"/>
      <c r="I3" s="106" t="s">
        <v>17</v>
      </c>
      <c r="J3" s="7" t="s">
        <v>1</v>
      </c>
      <c r="K3" s="64">
        <v>18</v>
      </c>
      <c r="L3" s="65">
        <v>30</v>
      </c>
      <c r="M3" s="64"/>
      <c r="N3" s="65"/>
      <c r="O3" s="64">
        <v>13</v>
      </c>
      <c r="P3" s="65">
        <v>34</v>
      </c>
      <c r="Q3" s="64">
        <v>8</v>
      </c>
      <c r="R3" s="65">
        <v>27</v>
      </c>
      <c r="S3" s="64">
        <v>34</v>
      </c>
      <c r="T3" s="65">
        <v>33</v>
      </c>
      <c r="U3" s="66">
        <v>9</v>
      </c>
      <c r="V3" s="67">
        <v>24</v>
      </c>
      <c r="W3" s="66">
        <v>30</v>
      </c>
      <c r="X3" s="67">
        <v>40</v>
      </c>
      <c r="Y3" s="66">
        <v>30</v>
      </c>
      <c r="Z3" s="67">
        <v>35</v>
      </c>
      <c r="AA3" s="66">
        <v>29</v>
      </c>
      <c r="AB3" s="67">
        <v>41</v>
      </c>
      <c r="AC3" s="66">
        <v>28</v>
      </c>
      <c r="AD3" s="67">
        <v>13</v>
      </c>
      <c r="AE3" s="64">
        <v>33</v>
      </c>
      <c r="AF3" s="65">
        <v>37</v>
      </c>
      <c r="AG3" s="64">
        <v>32</v>
      </c>
      <c r="AH3" s="65">
        <v>21</v>
      </c>
      <c r="AI3" s="64">
        <v>28</v>
      </c>
      <c r="AJ3" s="65">
        <v>13</v>
      </c>
      <c r="AK3" s="64">
        <v>29</v>
      </c>
      <c r="AL3" s="65">
        <v>35</v>
      </c>
      <c r="AM3" s="64"/>
      <c r="AN3" s="65"/>
      <c r="AO3" s="66"/>
      <c r="AP3" s="67"/>
      <c r="AQ3" s="66">
        <v>40</v>
      </c>
      <c r="AR3" s="67">
        <v>36</v>
      </c>
      <c r="AS3" s="66">
        <v>37</v>
      </c>
      <c r="AT3" s="67">
        <v>41</v>
      </c>
      <c r="AU3" s="66">
        <v>20</v>
      </c>
      <c r="AV3" s="67">
        <v>22</v>
      </c>
      <c r="AW3" s="66"/>
      <c r="AX3" s="67"/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15</v>
      </c>
      <c r="L4" s="69">
        <v>30</v>
      </c>
      <c r="M4" s="68"/>
      <c r="N4" s="69"/>
      <c r="O4" s="68">
        <v>15</v>
      </c>
      <c r="P4" s="69">
        <v>35</v>
      </c>
      <c r="Q4" s="68">
        <v>20</v>
      </c>
      <c r="R4" s="69">
        <v>35</v>
      </c>
      <c r="S4" s="68">
        <v>30</v>
      </c>
      <c r="T4" s="69">
        <v>35</v>
      </c>
      <c r="U4" s="70">
        <v>20</v>
      </c>
      <c r="V4" s="71">
        <v>35</v>
      </c>
      <c r="W4" s="70">
        <v>35</v>
      </c>
      <c r="X4" s="71">
        <v>35</v>
      </c>
      <c r="Y4" s="70">
        <v>35</v>
      </c>
      <c r="Z4" s="71">
        <v>30</v>
      </c>
      <c r="AA4" s="70">
        <v>30</v>
      </c>
      <c r="AB4" s="71">
        <v>40</v>
      </c>
      <c r="AC4" s="70">
        <v>30</v>
      </c>
      <c r="AD4" s="71">
        <v>15</v>
      </c>
      <c r="AE4" s="68">
        <v>35</v>
      </c>
      <c r="AF4" s="69">
        <v>40</v>
      </c>
      <c r="AG4" s="68">
        <v>35</v>
      </c>
      <c r="AH4" s="69">
        <v>15</v>
      </c>
      <c r="AI4" s="68">
        <v>25</v>
      </c>
      <c r="AJ4" s="69">
        <v>15</v>
      </c>
      <c r="AK4" s="68">
        <v>35</v>
      </c>
      <c r="AL4" s="69">
        <v>35</v>
      </c>
      <c r="AM4" s="68"/>
      <c r="AN4" s="69"/>
      <c r="AO4" s="70"/>
      <c r="AP4" s="71"/>
      <c r="AQ4" s="70">
        <v>35</v>
      </c>
      <c r="AR4" s="71">
        <v>40</v>
      </c>
      <c r="AS4" s="70">
        <v>35</v>
      </c>
      <c r="AT4" s="71">
        <v>38</v>
      </c>
      <c r="AU4" s="70">
        <v>20</v>
      </c>
      <c r="AV4" s="71">
        <v>15</v>
      </c>
      <c r="AW4" s="70"/>
      <c r="AX4" s="71"/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 t="s">
        <v>41</v>
      </c>
      <c r="AV5" s="16" t="s">
        <v>41</v>
      </c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29.25">
      <c r="A9" s="22">
        <v>1</v>
      </c>
      <c r="B9" s="31" t="s">
        <v>124</v>
      </c>
      <c r="C9" s="22" t="s">
        <v>121</v>
      </c>
      <c r="D9" s="3" t="s">
        <v>125</v>
      </c>
      <c r="E9" s="3" t="s">
        <v>126</v>
      </c>
      <c r="F9" s="23" t="s">
        <v>127</v>
      </c>
      <c r="G9" s="24">
        <f>I9/$I$11</f>
        <v>1</v>
      </c>
      <c r="H9" s="25"/>
      <c r="I9" s="25">
        <f>SUM(AY9:BB9)</f>
        <v>53</v>
      </c>
      <c r="J9" s="22"/>
      <c r="K9" s="72">
        <v>2</v>
      </c>
      <c r="L9" s="73">
        <v>1</v>
      </c>
      <c r="M9" s="72"/>
      <c r="N9" s="73"/>
      <c r="O9" s="72">
        <v>1</v>
      </c>
      <c r="P9" s="73">
        <v>2</v>
      </c>
      <c r="Q9" s="72">
        <v>1</v>
      </c>
      <c r="R9" s="73">
        <v>2</v>
      </c>
      <c r="S9" s="72">
        <v>1</v>
      </c>
      <c r="T9" s="73">
        <v>0</v>
      </c>
      <c r="U9" s="74">
        <v>2</v>
      </c>
      <c r="V9" s="75">
        <v>2</v>
      </c>
      <c r="W9" s="74">
        <v>2</v>
      </c>
      <c r="X9" s="75">
        <v>1</v>
      </c>
      <c r="Y9" s="74">
        <v>2</v>
      </c>
      <c r="Z9" s="75">
        <v>2</v>
      </c>
      <c r="AA9" s="74">
        <v>2</v>
      </c>
      <c r="AB9" s="75">
        <v>2</v>
      </c>
      <c r="AC9" s="74">
        <v>2</v>
      </c>
      <c r="AD9" s="75">
        <v>2</v>
      </c>
      <c r="AE9" s="72">
        <v>2</v>
      </c>
      <c r="AF9" s="73">
        <v>2</v>
      </c>
      <c r="AG9" s="72">
        <v>2</v>
      </c>
      <c r="AH9" s="73">
        <v>2</v>
      </c>
      <c r="AI9" s="72">
        <v>2</v>
      </c>
      <c r="AJ9" s="73">
        <v>2</v>
      </c>
      <c r="AK9" s="72">
        <v>2</v>
      </c>
      <c r="AL9" s="73">
        <v>1</v>
      </c>
      <c r="AM9" s="72"/>
      <c r="AN9" s="73"/>
      <c r="AO9" s="74"/>
      <c r="AP9" s="75"/>
      <c r="AQ9" s="74">
        <v>2</v>
      </c>
      <c r="AR9" s="75">
        <v>2</v>
      </c>
      <c r="AS9" s="74">
        <v>2</v>
      </c>
      <c r="AT9" s="75">
        <v>1</v>
      </c>
      <c r="AU9" s="74">
        <v>1</v>
      </c>
      <c r="AV9" s="75">
        <v>1</v>
      </c>
      <c r="AW9" s="74"/>
      <c r="AX9" s="75"/>
      <c r="AY9">
        <f>SUM(K9:T9)</f>
        <v>10</v>
      </c>
      <c r="AZ9">
        <f>SUM(U9:AD9)</f>
        <v>19</v>
      </c>
      <c r="BA9">
        <f>SUM(AE9:AN9)</f>
        <v>15</v>
      </c>
      <c r="BB9">
        <f>SUM(AO9:AX9)</f>
        <v>9</v>
      </c>
    </row>
    <row r="10" spans="1:54" ht="15">
      <c r="A10" s="22">
        <v>2</v>
      </c>
      <c r="B10" s="31" t="s">
        <v>228</v>
      </c>
      <c r="C10" s="22" t="s">
        <v>221</v>
      </c>
      <c r="D10" s="3" t="s">
        <v>229</v>
      </c>
      <c r="E10" s="3" t="s">
        <v>230</v>
      </c>
      <c r="F10" s="23" t="s">
        <v>227</v>
      </c>
      <c r="G10" s="24">
        <f>I10/$I$11</f>
        <v>0.7735849056603774</v>
      </c>
      <c r="H10" s="25"/>
      <c r="I10" s="22">
        <f>SUM(AY10:BB10)</f>
        <v>41</v>
      </c>
      <c r="J10" s="22"/>
      <c r="K10" s="72">
        <v>1</v>
      </c>
      <c r="L10" s="73">
        <v>2</v>
      </c>
      <c r="M10" s="72"/>
      <c r="N10" s="73"/>
      <c r="O10" s="72">
        <v>1</v>
      </c>
      <c r="P10" s="73">
        <v>1</v>
      </c>
      <c r="Q10" s="72">
        <v>1</v>
      </c>
      <c r="R10" s="73">
        <v>1</v>
      </c>
      <c r="S10" s="72">
        <v>1</v>
      </c>
      <c r="T10" s="73">
        <v>1</v>
      </c>
      <c r="U10" s="74">
        <v>2</v>
      </c>
      <c r="V10" s="75">
        <v>0</v>
      </c>
      <c r="W10" s="74">
        <v>1</v>
      </c>
      <c r="X10" s="75">
        <v>1</v>
      </c>
      <c r="Y10" s="74">
        <v>1</v>
      </c>
      <c r="Z10" s="75">
        <v>0</v>
      </c>
      <c r="AA10" s="74">
        <v>2</v>
      </c>
      <c r="AB10" s="75">
        <v>1</v>
      </c>
      <c r="AC10" s="74">
        <v>1</v>
      </c>
      <c r="AD10" s="75">
        <v>1</v>
      </c>
      <c r="AE10" s="72">
        <v>2</v>
      </c>
      <c r="AF10" s="73">
        <v>1</v>
      </c>
      <c r="AG10" s="72">
        <v>2</v>
      </c>
      <c r="AH10" s="73">
        <v>2</v>
      </c>
      <c r="AI10" s="72">
        <v>2</v>
      </c>
      <c r="AJ10" s="73">
        <v>1</v>
      </c>
      <c r="AK10" s="72">
        <v>1</v>
      </c>
      <c r="AL10" s="73">
        <v>2</v>
      </c>
      <c r="AM10" s="72"/>
      <c r="AN10" s="73"/>
      <c r="AO10" s="74"/>
      <c r="AP10" s="75"/>
      <c r="AQ10" s="74">
        <v>2</v>
      </c>
      <c r="AR10" s="75">
        <v>2</v>
      </c>
      <c r="AS10" s="74">
        <v>1</v>
      </c>
      <c r="AT10" s="75">
        <v>1</v>
      </c>
      <c r="AU10" s="74">
        <v>1</v>
      </c>
      <c r="AV10" s="75">
        <v>2</v>
      </c>
      <c r="AW10" s="74"/>
      <c r="AX10" s="75"/>
      <c r="AY10">
        <f>SUM(K10:T10)</f>
        <v>9</v>
      </c>
      <c r="AZ10">
        <f>SUM(U10:AD10)</f>
        <v>10</v>
      </c>
      <c r="BA10">
        <f>SUM(AE10:AN10)</f>
        <v>13</v>
      </c>
      <c r="BB10">
        <f>SUM(AO10:AX10)</f>
        <v>9</v>
      </c>
    </row>
    <row r="11" spans="8:9" ht="15">
      <c r="H11" s="40" t="s">
        <v>16</v>
      </c>
      <c r="I11" s="41">
        <f>MAX(I9:I10)</f>
        <v>53</v>
      </c>
    </row>
    <row r="14" spans="2:50" ht="15">
      <c r="B14" s="36"/>
      <c r="C14" s="36"/>
      <c r="D14" s="37"/>
      <c r="I14" s="84" t="s">
        <v>15</v>
      </c>
      <c r="K14" s="85">
        <f>COUNTIF(K9:K10,2)/(COUNTIF(K9:K10,0)+COUNTIF(K9:K10,"&gt;0"))*100</f>
        <v>50</v>
      </c>
      <c r="L14" s="85">
        <f>COUNTIF(L9:L10,2)/(COUNTIF(L9:L10,0)+COUNTIF(L9:L10,"&gt;0"))*100</f>
        <v>50</v>
      </c>
      <c r="M14" s="85"/>
      <c r="N14" s="85"/>
      <c r="O14" s="85">
        <f aca="true" t="shared" si="0" ref="O14:AL14">COUNTIF(O9:O10,2)/(COUNTIF(O9:O10,0)+COUNTIF(O9:O10,"&gt;0"))*100</f>
        <v>0</v>
      </c>
      <c r="P14" s="85">
        <f t="shared" si="0"/>
        <v>50</v>
      </c>
      <c r="Q14" s="85">
        <f t="shared" si="0"/>
        <v>0</v>
      </c>
      <c r="R14" s="85">
        <f t="shared" si="0"/>
        <v>50</v>
      </c>
      <c r="S14" s="85">
        <f t="shared" si="0"/>
        <v>0</v>
      </c>
      <c r="T14" s="85">
        <f t="shared" si="0"/>
        <v>0</v>
      </c>
      <c r="U14" s="85">
        <f t="shared" si="0"/>
        <v>100</v>
      </c>
      <c r="V14" s="85">
        <f t="shared" si="0"/>
        <v>50</v>
      </c>
      <c r="W14" s="85">
        <f t="shared" si="0"/>
        <v>50</v>
      </c>
      <c r="X14" s="85">
        <f t="shared" si="0"/>
        <v>0</v>
      </c>
      <c r="Y14" s="85">
        <f t="shared" si="0"/>
        <v>50</v>
      </c>
      <c r="Z14" s="85">
        <f t="shared" si="0"/>
        <v>50</v>
      </c>
      <c r="AA14" s="85">
        <f t="shared" si="0"/>
        <v>100</v>
      </c>
      <c r="AB14" s="85">
        <f t="shared" si="0"/>
        <v>50</v>
      </c>
      <c r="AC14" s="85">
        <f t="shared" si="0"/>
        <v>50</v>
      </c>
      <c r="AD14" s="85">
        <f t="shared" si="0"/>
        <v>50</v>
      </c>
      <c r="AE14" s="85">
        <f t="shared" si="0"/>
        <v>100</v>
      </c>
      <c r="AF14" s="85">
        <f t="shared" si="0"/>
        <v>50</v>
      </c>
      <c r="AG14" s="85">
        <f t="shared" si="0"/>
        <v>100</v>
      </c>
      <c r="AH14" s="85">
        <f t="shared" si="0"/>
        <v>100</v>
      </c>
      <c r="AI14" s="85">
        <f t="shared" si="0"/>
        <v>100</v>
      </c>
      <c r="AJ14" s="85">
        <f t="shared" si="0"/>
        <v>50</v>
      </c>
      <c r="AK14" s="85">
        <f t="shared" si="0"/>
        <v>50</v>
      </c>
      <c r="AL14" s="85">
        <f t="shared" si="0"/>
        <v>50</v>
      </c>
      <c r="AM14" s="85"/>
      <c r="AN14" s="85"/>
      <c r="AO14" s="85"/>
      <c r="AP14" s="85"/>
      <c r="AQ14" s="85">
        <f aca="true" t="shared" si="1" ref="AQ14:AV14">COUNTIF(AQ9:AQ10,2)/(COUNTIF(AQ9:AQ10,0)+COUNTIF(AQ9:AQ10,"&gt;0"))*100</f>
        <v>100</v>
      </c>
      <c r="AR14" s="85">
        <f t="shared" si="1"/>
        <v>100</v>
      </c>
      <c r="AS14" s="85">
        <f t="shared" si="1"/>
        <v>50</v>
      </c>
      <c r="AT14" s="85">
        <f t="shared" si="1"/>
        <v>0</v>
      </c>
      <c r="AU14" s="85">
        <f t="shared" si="1"/>
        <v>0</v>
      </c>
      <c r="AV14" s="85">
        <f t="shared" si="1"/>
        <v>50</v>
      </c>
      <c r="AW14" s="85"/>
      <c r="AX14" s="85"/>
    </row>
    <row r="15" spans="2:50" ht="15">
      <c r="B15" s="100" t="s">
        <v>405</v>
      </c>
      <c r="C15" s="36"/>
      <c r="D15" s="17"/>
      <c r="E15" s="101" t="s">
        <v>406</v>
      </c>
      <c r="F15" s="17"/>
      <c r="K15" s="21" t="s">
        <v>13</v>
      </c>
      <c r="L15" s="21" t="s">
        <v>13</v>
      </c>
      <c r="M15" s="21"/>
      <c r="N15" s="21"/>
      <c r="O15" s="21" t="s">
        <v>13</v>
      </c>
      <c r="P15" s="21" t="s">
        <v>13</v>
      </c>
      <c r="Q15" s="21" t="s">
        <v>13</v>
      </c>
      <c r="R15" s="21" t="s">
        <v>13</v>
      </c>
      <c r="S15" s="21" t="s">
        <v>13</v>
      </c>
      <c r="T15" s="21" t="s">
        <v>13</v>
      </c>
      <c r="U15" s="21" t="s">
        <v>13</v>
      </c>
      <c r="V15" s="21" t="s">
        <v>13</v>
      </c>
      <c r="W15" s="21" t="s">
        <v>13</v>
      </c>
      <c r="X15" s="21" t="s">
        <v>13</v>
      </c>
      <c r="Y15" s="21" t="s">
        <v>13</v>
      </c>
      <c r="Z15" s="21" t="s">
        <v>13</v>
      </c>
      <c r="AA15" s="21" t="s">
        <v>13</v>
      </c>
      <c r="AB15" s="21" t="s">
        <v>13</v>
      </c>
      <c r="AC15" s="21" t="s">
        <v>13</v>
      </c>
      <c r="AD15" s="21" t="s">
        <v>13</v>
      </c>
      <c r="AE15" s="21" t="s">
        <v>13</v>
      </c>
      <c r="AF15" s="21" t="s">
        <v>13</v>
      </c>
      <c r="AG15" s="21" t="s">
        <v>13</v>
      </c>
      <c r="AH15" s="21" t="s">
        <v>13</v>
      </c>
      <c r="AI15" s="21" t="s">
        <v>13</v>
      </c>
      <c r="AJ15" s="21" t="s">
        <v>13</v>
      </c>
      <c r="AK15" s="21" t="s">
        <v>13</v>
      </c>
      <c r="AL15" s="21" t="s">
        <v>13</v>
      </c>
      <c r="AM15" s="21"/>
      <c r="AN15" s="21"/>
      <c r="AO15" s="21"/>
      <c r="AP15" s="21"/>
      <c r="AQ15" s="21" t="s">
        <v>13</v>
      </c>
      <c r="AR15" s="21" t="s">
        <v>13</v>
      </c>
      <c r="AS15" s="21" t="s">
        <v>13</v>
      </c>
      <c r="AT15" s="21" t="s">
        <v>13</v>
      </c>
      <c r="AU15" s="21" t="s">
        <v>13</v>
      </c>
      <c r="AV15" s="21" t="s">
        <v>13</v>
      </c>
      <c r="AW15" s="21"/>
      <c r="AX15" s="21"/>
    </row>
    <row r="16" spans="1:6" ht="15">
      <c r="A16" s="102">
        <v>1</v>
      </c>
      <c r="B16" s="36" t="s">
        <v>258</v>
      </c>
      <c r="C16" s="50">
        <v>1</v>
      </c>
      <c r="D16" s="102">
        <v>1</v>
      </c>
      <c r="E16" s="37" t="s">
        <v>410</v>
      </c>
      <c r="F16" s="51">
        <v>2</v>
      </c>
    </row>
    <row r="17" spans="1:6" ht="15">
      <c r="A17" s="102">
        <v>2</v>
      </c>
      <c r="B17" s="36" t="s">
        <v>402</v>
      </c>
      <c r="C17" s="50">
        <v>1</v>
      </c>
      <c r="D17" s="102"/>
      <c r="F17" s="51"/>
    </row>
    <row r="18" spans="1:6" ht="15">
      <c r="A18" s="1"/>
      <c r="B18" s="36"/>
      <c r="C18" s="50"/>
      <c r="D18" s="1"/>
      <c r="E18" s="37"/>
      <c r="F18" s="51"/>
    </row>
    <row r="19" spans="1:6" ht="15">
      <c r="A19" s="1"/>
      <c r="B19" s="36"/>
      <c r="C19" s="50"/>
      <c r="D19" s="1"/>
      <c r="F19" s="51"/>
    </row>
    <row r="20" spans="1:6" ht="15">
      <c r="A20" s="1"/>
      <c r="B20" s="48"/>
      <c r="C20" s="50"/>
      <c r="D20" s="1"/>
      <c r="F20" s="51"/>
    </row>
    <row r="21" spans="1:6" ht="15">
      <c r="A21" s="1"/>
      <c r="B21" s="36"/>
      <c r="C21" s="50"/>
      <c r="D21" s="1"/>
      <c r="F21" s="51"/>
    </row>
    <row r="22" spans="1:6" ht="15">
      <c r="A22" s="1"/>
      <c r="B22" s="48"/>
      <c r="C22" s="50"/>
      <c r="D22" s="1"/>
      <c r="F22" s="51"/>
    </row>
    <row r="23" spans="1:6" ht="15">
      <c r="A23" s="1"/>
      <c r="B23" s="36"/>
      <c r="C23" s="50"/>
      <c r="D23" s="1"/>
      <c r="F23" s="51"/>
    </row>
    <row r="24" spans="1:6" ht="15">
      <c r="A24" s="1"/>
      <c r="B24" s="48"/>
      <c r="C24" s="50"/>
      <c r="D24" s="1"/>
      <c r="F24" s="51"/>
    </row>
    <row r="25" spans="1:6" ht="15">
      <c r="A25" s="1"/>
      <c r="B25" s="48"/>
      <c r="C25" s="50"/>
      <c r="D25" s="1"/>
      <c r="F25" s="51"/>
    </row>
    <row r="26" spans="1:6" ht="15">
      <c r="A26" s="1"/>
      <c r="B26" s="48"/>
      <c r="C26" s="50"/>
      <c r="D26" s="1"/>
      <c r="F26" s="51"/>
    </row>
    <row r="27" spans="2:6" ht="15">
      <c r="B27" s="48"/>
      <c r="C27" s="52"/>
      <c r="D27" s="1"/>
      <c r="F27" s="51"/>
    </row>
    <row r="28" spans="4:6" ht="15">
      <c r="D28" s="1"/>
      <c r="E28" s="51"/>
      <c r="F28" s="51"/>
    </row>
    <row r="29" spans="4:6" ht="15">
      <c r="D29" s="1"/>
      <c r="F29" s="51"/>
    </row>
    <row r="30" spans="4:6" ht="15">
      <c r="D30" s="1"/>
      <c r="F30" s="51"/>
    </row>
    <row r="31" spans="4:6" ht="15">
      <c r="D31" s="1"/>
      <c r="F31" s="51"/>
    </row>
    <row r="32" spans="4:6" ht="15">
      <c r="D32" s="1"/>
      <c r="E32" s="53"/>
      <c r="F32" s="51"/>
    </row>
    <row r="33" spans="4:6" ht="15">
      <c r="D33" s="1"/>
      <c r="E33" s="53"/>
      <c r="F33" s="51"/>
    </row>
    <row r="34" spans="4:6" ht="15">
      <c r="D34" s="1"/>
      <c r="E34" s="49"/>
      <c r="F34" s="51"/>
    </row>
    <row r="35" spans="2:6" ht="15">
      <c r="B35" s="36"/>
      <c r="C35" s="36"/>
      <c r="D35" s="1"/>
      <c r="E35" s="54"/>
      <c r="F35" s="51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S34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352</v>
      </c>
      <c r="C3" s="105"/>
      <c r="D3" s="105"/>
      <c r="E3" s="82"/>
      <c r="F3" s="82"/>
      <c r="G3" s="83"/>
      <c r="H3" s="82"/>
      <c r="I3" s="106" t="s">
        <v>17</v>
      </c>
      <c r="J3" s="7" t="s">
        <v>1</v>
      </c>
      <c r="K3" s="64">
        <v>18</v>
      </c>
      <c r="L3" s="65">
        <v>30</v>
      </c>
      <c r="M3" s="64"/>
      <c r="N3" s="65"/>
      <c r="O3" s="64">
        <v>47</v>
      </c>
      <c r="P3" s="65">
        <v>49</v>
      </c>
      <c r="Q3" s="64">
        <v>8</v>
      </c>
      <c r="R3" s="65">
        <v>27</v>
      </c>
      <c r="S3" s="64">
        <v>34</v>
      </c>
      <c r="T3" s="65">
        <v>33</v>
      </c>
      <c r="U3" s="66">
        <v>9</v>
      </c>
      <c r="V3" s="67">
        <v>24</v>
      </c>
      <c r="W3" s="66">
        <v>30</v>
      </c>
      <c r="X3" s="67">
        <v>40</v>
      </c>
      <c r="Y3" s="66">
        <v>30</v>
      </c>
      <c r="Z3" s="67">
        <v>35</v>
      </c>
      <c r="AA3" s="66">
        <v>47</v>
      </c>
      <c r="AB3" s="67">
        <v>41</v>
      </c>
      <c r="AC3" s="66">
        <v>28</v>
      </c>
      <c r="AD3" s="67">
        <v>13</v>
      </c>
      <c r="AE3" s="64">
        <v>33</v>
      </c>
      <c r="AF3" s="65">
        <v>37</v>
      </c>
      <c r="AG3" s="64">
        <v>32</v>
      </c>
      <c r="AH3" s="65">
        <v>21</v>
      </c>
      <c r="AI3" s="64">
        <v>28</v>
      </c>
      <c r="AJ3" s="65">
        <v>13</v>
      </c>
      <c r="AK3" s="64">
        <v>29</v>
      </c>
      <c r="AL3" s="65">
        <v>35</v>
      </c>
      <c r="AM3" s="64"/>
      <c r="AN3" s="65"/>
      <c r="AO3" s="66"/>
      <c r="AP3" s="67"/>
      <c r="AQ3" s="66">
        <v>40</v>
      </c>
      <c r="AR3" s="67">
        <v>36</v>
      </c>
      <c r="AS3" s="66">
        <v>47</v>
      </c>
      <c r="AT3" s="67">
        <v>50</v>
      </c>
      <c r="AU3" s="66">
        <v>20</v>
      </c>
      <c r="AV3" s="67">
        <v>22</v>
      </c>
      <c r="AW3" s="66">
        <v>31</v>
      </c>
      <c r="AX3" s="67">
        <v>25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15</v>
      </c>
      <c r="L4" s="69">
        <v>30</v>
      </c>
      <c r="M4" s="68"/>
      <c r="N4" s="69"/>
      <c r="O4" s="68">
        <v>40</v>
      </c>
      <c r="P4" s="69">
        <v>40</v>
      </c>
      <c r="Q4" s="68">
        <v>20</v>
      </c>
      <c r="R4" s="69">
        <v>35</v>
      </c>
      <c r="S4" s="68">
        <v>30</v>
      </c>
      <c r="T4" s="69">
        <v>35</v>
      </c>
      <c r="U4" s="70">
        <v>20</v>
      </c>
      <c r="V4" s="71">
        <v>35</v>
      </c>
      <c r="W4" s="70">
        <v>35</v>
      </c>
      <c r="X4" s="71">
        <v>35</v>
      </c>
      <c r="Y4" s="70">
        <v>35</v>
      </c>
      <c r="Z4" s="71">
        <v>30</v>
      </c>
      <c r="AA4" s="70">
        <v>40</v>
      </c>
      <c r="AB4" s="71">
        <v>40</v>
      </c>
      <c r="AC4" s="70">
        <v>30</v>
      </c>
      <c r="AD4" s="71">
        <v>15</v>
      </c>
      <c r="AE4" s="68">
        <v>35</v>
      </c>
      <c r="AF4" s="69">
        <v>40</v>
      </c>
      <c r="AG4" s="68">
        <v>35</v>
      </c>
      <c r="AH4" s="69">
        <v>15</v>
      </c>
      <c r="AI4" s="68">
        <v>25</v>
      </c>
      <c r="AJ4" s="69">
        <v>15</v>
      </c>
      <c r="AK4" s="68">
        <v>35</v>
      </c>
      <c r="AL4" s="69">
        <v>35</v>
      </c>
      <c r="AM4" s="68"/>
      <c r="AN4" s="69"/>
      <c r="AO4" s="70"/>
      <c r="AP4" s="71"/>
      <c r="AQ4" s="70">
        <v>35</v>
      </c>
      <c r="AR4" s="71">
        <v>40</v>
      </c>
      <c r="AS4" s="70">
        <v>40</v>
      </c>
      <c r="AT4" s="71">
        <v>40</v>
      </c>
      <c r="AU4" s="70">
        <v>20</v>
      </c>
      <c r="AV4" s="71">
        <v>15</v>
      </c>
      <c r="AW4" s="70">
        <v>40</v>
      </c>
      <c r="AX4" s="71">
        <v>40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31" t="s">
        <v>270</v>
      </c>
      <c r="C9" s="22" t="s">
        <v>271</v>
      </c>
      <c r="D9" s="3" t="s">
        <v>272</v>
      </c>
      <c r="E9" s="3" t="s">
        <v>273</v>
      </c>
      <c r="F9" s="23" t="s">
        <v>274</v>
      </c>
      <c r="G9" s="24">
        <f>I9/$I$10</f>
        <v>1</v>
      </c>
      <c r="H9" s="25"/>
      <c r="I9" s="25">
        <f>SUM(AY9:BB9)</f>
        <v>20</v>
      </c>
      <c r="J9" s="22"/>
      <c r="K9" s="72">
        <v>1</v>
      </c>
      <c r="L9" s="73">
        <v>1</v>
      </c>
      <c r="M9" s="72"/>
      <c r="N9" s="73"/>
      <c r="O9" s="72">
        <v>0</v>
      </c>
      <c r="P9" s="73">
        <v>0</v>
      </c>
      <c r="Q9" s="72">
        <v>1</v>
      </c>
      <c r="R9" s="73">
        <v>1</v>
      </c>
      <c r="S9" s="72">
        <v>0</v>
      </c>
      <c r="T9" s="73">
        <v>0</v>
      </c>
      <c r="U9" s="74">
        <v>1</v>
      </c>
      <c r="V9" s="75">
        <v>1</v>
      </c>
      <c r="W9" s="74">
        <v>0</v>
      </c>
      <c r="X9" s="75">
        <v>0</v>
      </c>
      <c r="Y9" s="74">
        <v>1</v>
      </c>
      <c r="Z9" s="75">
        <v>1</v>
      </c>
      <c r="AA9" s="74">
        <v>1</v>
      </c>
      <c r="AB9" s="75">
        <v>0</v>
      </c>
      <c r="AC9" s="74">
        <v>1</v>
      </c>
      <c r="AD9" s="75">
        <v>1</v>
      </c>
      <c r="AE9" s="72">
        <v>0</v>
      </c>
      <c r="AF9" s="73">
        <v>0</v>
      </c>
      <c r="AG9" s="72">
        <v>1</v>
      </c>
      <c r="AH9" s="73">
        <v>1</v>
      </c>
      <c r="AI9" s="72">
        <v>0</v>
      </c>
      <c r="AJ9" s="73">
        <v>1</v>
      </c>
      <c r="AK9" s="72">
        <v>1</v>
      </c>
      <c r="AL9" s="73">
        <v>1</v>
      </c>
      <c r="AM9" s="72"/>
      <c r="AN9" s="73"/>
      <c r="AO9" s="74"/>
      <c r="AP9" s="75"/>
      <c r="AQ9" s="74">
        <v>1</v>
      </c>
      <c r="AR9" s="75">
        <v>1</v>
      </c>
      <c r="AS9" s="74">
        <v>0</v>
      </c>
      <c r="AT9" s="75">
        <v>0</v>
      </c>
      <c r="AU9" s="74">
        <v>1</v>
      </c>
      <c r="AV9" s="75">
        <v>1</v>
      </c>
      <c r="AW9" s="74"/>
      <c r="AX9" s="75"/>
      <c r="AY9">
        <f>SUM(K9:T9)</f>
        <v>4</v>
      </c>
      <c r="AZ9">
        <f>SUM(U9:AD9)</f>
        <v>7</v>
      </c>
      <c r="BA9">
        <f>SUM(AE9:AN9)</f>
        <v>5</v>
      </c>
      <c r="BB9">
        <f>SUM(AO9:AX9)</f>
        <v>4</v>
      </c>
    </row>
    <row r="10" spans="8:9" ht="15">
      <c r="H10" s="40" t="s">
        <v>16</v>
      </c>
      <c r="I10" s="41">
        <f>MAX(I9:I9)</f>
        <v>20</v>
      </c>
    </row>
    <row r="13" spans="2:50" ht="15">
      <c r="B13" s="36"/>
      <c r="C13" s="36"/>
      <c r="D13" s="37"/>
      <c r="I13" s="84" t="s">
        <v>358</v>
      </c>
      <c r="K13" s="85">
        <f>COUNTIF(K9:K9,1)/(COUNTIF(K9:K9,0)+COUNTIF(K9:K9,"&gt;0"))*100</f>
        <v>100</v>
      </c>
      <c r="L13" s="85">
        <f aca="true" t="shared" si="0" ref="L13:AV13">COUNTIF(L9:L9,1)/(COUNTIF(L9:L9,0)+COUNTIF(L9:L9,"&gt;0"))*100</f>
        <v>100</v>
      </c>
      <c r="M13" s="85"/>
      <c r="N13" s="85"/>
      <c r="O13" s="85">
        <f t="shared" si="0"/>
        <v>0</v>
      </c>
      <c r="P13" s="85">
        <f t="shared" si="0"/>
        <v>0</v>
      </c>
      <c r="Q13" s="85">
        <f t="shared" si="0"/>
        <v>100</v>
      </c>
      <c r="R13" s="85">
        <f t="shared" si="0"/>
        <v>100</v>
      </c>
      <c r="S13" s="85">
        <f t="shared" si="0"/>
        <v>0</v>
      </c>
      <c r="T13" s="85">
        <f t="shared" si="0"/>
        <v>0</v>
      </c>
      <c r="U13" s="85">
        <f t="shared" si="0"/>
        <v>100</v>
      </c>
      <c r="V13" s="85">
        <f t="shared" si="0"/>
        <v>100</v>
      </c>
      <c r="W13" s="85">
        <f t="shared" si="0"/>
        <v>0</v>
      </c>
      <c r="X13" s="85">
        <f t="shared" si="0"/>
        <v>0</v>
      </c>
      <c r="Y13" s="85">
        <f t="shared" si="0"/>
        <v>100</v>
      </c>
      <c r="Z13" s="85">
        <f t="shared" si="0"/>
        <v>100</v>
      </c>
      <c r="AA13" s="85">
        <f t="shared" si="0"/>
        <v>100</v>
      </c>
      <c r="AB13" s="85">
        <f t="shared" si="0"/>
        <v>0</v>
      </c>
      <c r="AC13" s="85">
        <f t="shared" si="0"/>
        <v>100</v>
      </c>
      <c r="AD13" s="85">
        <f t="shared" si="0"/>
        <v>100</v>
      </c>
      <c r="AE13" s="85">
        <f t="shared" si="0"/>
        <v>0</v>
      </c>
      <c r="AF13" s="85">
        <f t="shared" si="0"/>
        <v>0</v>
      </c>
      <c r="AG13" s="85">
        <f t="shared" si="0"/>
        <v>100</v>
      </c>
      <c r="AH13" s="85">
        <f t="shared" si="0"/>
        <v>100</v>
      </c>
      <c r="AI13" s="85">
        <f t="shared" si="0"/>
        <v>0</v>
      </c>
      <c r="AJ13" s="85">
        <f t="shared" si="0"/>
        <v>100</v>
      </c>
      <c r="AK13" s="85">
        <f t="shared" si="0"/>
        <v>100</v>
      </c>
      <c r="AL13" s="85">
        <f t="shared" si="0"/>
        <v>100</v>
      </c>
      <c r="AM13" s="85"/>
      <c r="AN13" s="85"/>
      <c r="AO13" s="85"/>
      <c r="AP13" s="85"/>
      <c r="AQ13" s="85"/>
      <c r="AR13" s="85"/>
      <c r="AS13" s="85">
        <f t="shared" si="0"/>
        <v>0</v>
      </c>
      <c r="AT13" s="85">
        <f t="shared" si="0"/>
        <v>0</v>
      </c>
      <c r="AU13" s="85">
        <f t="shared" si="0"/>
        <v>100</v>
      </c>
      <c r="AV13" s="85">
        <f t="shared" si="0"/>
        <v>100</v>
      </c>
      <c r="AW13" s="85"/>
      <c r="AX13" s="85"/>
    </row>
    <row r="14" spans="11:50" ht="14.25">
      <c r="K14" s="21" t="s">
        <v>13</v>
      </c>
      <c r="L14" s="21" t="s">
        <v>13</v>
      </c>
      <c r="M14" s="21"/>
      <c r="N14" s="21"/>
      <c r="O14" s="21" t="s">
        <v>13</v>
      </c>
      <c r="P14" s="21" t="s">
        <v>13</v>
      </c>
      <c r="Q14" s="21" t="s">
        <v>13</v>
      </c>
      <c r="R14" s="21" t="s">
        <v>13</v>
      </c>
      <c r="S14" s="21" t="s">
        <v>13</v>
      </c>
      <c r="T14" s="21" t="s">
        <v>13</v>
      </c>
      <c r="U14" s="21" t="s">
        <v>13</v>
      </c>
      <c r="V14" s="21" t="s">
        <v>13</v>
      </c>
      <c r="W14" s="21" t="s">
        <v>13</v>
      </c>
      <c r="X14" s="21" t="s">
        <v>13</v>
      </c>
      <c r="Y14" s="21" t="s">
        <v>13</v>
      </c>
      <c r="Z14" s="21" t="s">
        <v>13</v>
      </c>
      <c r="AA14" s="21" t="s">
        <v>13</v>
      </c>
      <c r="AB14" s="21" t="s">
        <v>13</v>
      </c>
      <c r="AC14" s="21" t="s">
        <v>13</v>
      </c>
      <c r="AD14" s="21" t="s">
        <v>13</v>
      </c>
      <c r="AE14" s="21" t="s">
        <v>13</v>
      </c>
      <c r="AF14" s="21" t="s">
        <v>13</v>
      </c>
      <c r="AG14" s="21" t="s">
        <v>13</v>
      </c>
      <c r="AH14" s="21" t="s">
        <v>13</v>
      </c>
      <c r="AI14" s="21" t="s">
        <v>13</v>
      </c>
      <c r="AJ14" s="21" t="s">
        <v>13</v>
      </c>
      <c r="AK14" s="21" t="s">
        <v>13</v>
      </c>
      <c r="AL14" s="21" t="s">
        <v>13</v>
      </c>
      <c r="AM14" s="21"/>
      <c r="AN14" s="21"/>
      <c r="AO14" s="21"/>
      <c r="AP14" s="21"/>
      <c r="AQ14" s="21" t="s">
        <v>13</v>
      </c>
      <c r="AR14" s="21" t="s">
        <v>13</v>
      </c>
      <c r="AS14" s="21" t="s">
        <v>13</v>
      </c>
      <c r="AT14" s="21" t="s">
        <v>13</v>
      </c>
      <c r="AU14" s="21" t="s">
        <v>13</v>
      </c>
      <c r="AV14" s="21" t="s">
        <v>13</v>
      </c>
      <c r="AW14" s="21"/>
      <c r="AX14" s="21"/>
    </row>
    <row r="15" spans="2:6" ht="15">
      <c r="B15" s="100" t="s">
        <v>405</v>
      </c>
      <c r="C15" s="36"/>
      <c r="D15" s="17"/>
      <c r="E15" s="101" t="s">
        <v>406</v>
      </c>
      <c r="F15" s="17"/>
    </row>
    <row r="16" spans="1:6" ht="15">
      <c r="A16" s="102">
        <v>1</v>
      </c>
      <c r="B16" s="36" t="s">
        <v>99</v>
      </c>
      <c r="C16" s="50">
        <v>1</v>
      </c>
      <c r="D16" s="102">
        <v>1</v>
      </c>
      <c r="E16" s="37" t="s">
        <v>274</v>
      </c>
      <c r="F16" s="51">
        <v>1</v>
      </c>
    </row>
    <row r="17" spans="1:6" ht="15">
      <c r="A17" s="102"/>
      <c r="B17" s="36"/>
      <c r="C17" s="50"/>
      <c r="D17" s="102"/>
      <c r="F17" s="51"/>
    </row>
    <row r="18" spans="1:6" ht="15">
      <c r="A18" s="1"/>
      <c r="B18" s="36"/>
      <c r="C18" s="50"/>
      <c r="D18" s="1"/>
      <c r="F18" s="51"/>
    </row>
    <row r="19" spans="1:6" ht="15">
      <c r="A19" s="1"/>
      <c r="B19" s="48"/>
      <c r="C19" s="50"/>
      <c r="D19" s="1"/>
      <c r="F19" s="51"/>
    </row>
    <row r="20" spans="1:6" ht="15">
      <c r="A20" s="1"/>
      <c r="B20" s="36"/>
      <c r="C20" s="50"/>
      <c r="D20" s="1"/>
      <c r="F20" s="51"/>
    </row>
    <row r="21" spans="1:6" ht="15">
      <c r="A21" s="1"/>
      <c r="B21" s="48"/>
      <c r="C21" s="50"/>
      <c r="D21" s="1"/>
      <c r="F21" s="51"/>
    </row>
    <row r="22" spans="1:6" ht="15">
      <c r="A22" s="1"/>
      <c r="B22" s="36"/>
      <c r="C22" s="50"/>
      <c r="D22" s="1"/>
      <c r="F22" s="51"/>
    </row>
    <row r="23" spans="1:6" ht="15">
      <c r="A23" s="1"/>
      <c r="B23" s="48"/>
      <c r="C23" s="50"/>
      <c r="D23" s="1"/>
      <c r="F23" s="51"/>
    </row>
    <row r="24" spans="1:253" s="28" customFormat="1" ht="15">
      <c r="A24" s="1"/>
      <c r="B24" s="48"/>
      <c r="C24" s="50"/>
      <c r="D24" s="1"/>
      <c r="E24" s="17"/>
      <c r="F24" s="51"/>
      <c r="H24" s="2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28" customFormat="1" ht="15">
      <c r="A25" s="1"/>
      <c r="B25" s="48"/>
      <c r="C25" s="50"/>
      <c r="D25" s="1"/>
      <c r="E25" s="17"/>
      <c r="F25" s="51"/>
      <c r="H25" s="2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28" customFormat="1" ht="15">
      <c r="A26"/>
      <c r="B26" s="48"/>
      <c r="C26" s="52"/>
      <c r="D26" s="1"/>
      <c r="E26" s="17"/>
      <c r="F26" s="51"/>
      <c r="H26" s="2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s="28" customFormat="1" ht="15">
      <c r="A27"/>
      <c r="B27"/>
      <c r="C27"/>
      <c r="D27" s="1"/>
      <c r="E27" s="51"/>
      <c r="F27" s="51"/>
      <c r="H27" s="2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s="28" customFormat="1" ht="15">
      <c r="A28"/>
      <c r="B28"/>
      <c r="C28"/>
      <c r="D28" s="1"/>
      <c r="E28" s="17"/>
      <c r="F28" s="51"/>
      <c r="H28" s="2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28" customFormat="1" ht="15">
      <c r="A29"/>
      <c r="B29"/>
      <c r="C29"/>
      <c r="D29" s="1"/>
      <c r="E29" s="17"/>
      <c r="F29" s="51"/>
      <c r="H29" s="2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28" customFormat="1" ht="15">
      <c r="A30"/>
      <c r="B30"/>
      <c r="C30"/>
      <c r="D30" s="1"/>
      <c r="E30" s="17"/>
      <c r="F30" s="51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28" customFormat="1" ht="15">
      <c r="A31"/>
      <c r="B31"/>
      <c r="C31"/>
      <c r="D31" s="1"/>
      <c r="E31" s="53"/>
      <c r="F31" s="51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28" customFormat="1" ht="15">
      <c r="A32"/>
      <c r="B32"/>
      <c r="C32"/>
      <c r="D32" s="1"/>
      <c r="E32" s="53"/>
      <c r="F32" s="51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28" customFormat="1" ht="15">
      <c r="A33"/>
      <c r="B33"/>
      <c r="C33"/>
      <c r="D33" s="1"/>
      <c r="E33" s="49"/>
      <c r="F33" s="51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28" customFormat="1" ht="15">
      <c r="A34"/>
      <c r="B34" s="36"/>
      <c r="C34" s="36"/>
      <c r="D34" s="1"/>
      <c r="E34" s="54"/>
      <c r="F34" s="51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S34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353</v>
      </c>
      <c r="C3" s="105"/>
      <c r="D3" s="105"/>
      <c r="E3" s="82"/>
      <c r="F3" s="82"/>
      <c r="G3" s="83"/>
      <c r="H3" s="82"/>
      <c r="I3" s="106" t="s">
        <v>17</v>
      </c>
      <c r="J3" s="7" t="s">
        <v>1</v>
      </c>
      <c r="K3" s="64"/>
      <c r="L3" s="65"/>
      <c r="M3" s="64">
        <v>24</v>
      </c>
      <c r="N3" s="65">
        <v>21.5</v>
      </c>
      <c r="O3" s="64">
        <v>32</v>
      </c>
      <c r="P3" s="65">
        <v>18</v>
      </c>
      <c r="Q3" s="64">
        <v>43</v>
      </c>
      <c r="R3" s="65">
        <v>48.5</v>
      </c>
      <c r="S3" s="64">
        <v>47</v>
      </c>
      <c r="T3" s="65">
        <v>35.5</v>
      </c>
      <c r="U3" s="66">
        <v>44.7</v>
      </c>
      <c r="V3" s="67">
        <v>47</v>
      </c>
      <c r="W3" s="66"/>
      <c r="X3" s="67"/>
      <c r="Y3" s="66">
        <v>45</v>
      </c>
      <c r="Z3" s="67">
        <v>47</v>
      </c>
      <c r="AA3" s="66">
        <v>34</v>
      </c>
      <c r="AB3" s="67">
        <v>37.5</v>
      </c>
      <c r="AC3" s="66">
        <v>14.5</v>
      </c>
      <c r="AD3" s="67">
        <v>22</v>
      </c>
      <c r="AE3" s="64"/>
      <c r="AF3" s="65"/>
      <c r="AG3" s="64">
        <v>12</v>
      </c>
      <c r="AH3" s="65">
        <v>33.5</v>
      </c>
      <c r="AI3" s="64">
        <v>12</v>
      </c>
      <c r="AJ3" s="65">
        <v>13.5</v>
      </c>
      <c r="AK3" s="64"/>
      <c r="AL3" s="65"/>
      <c r="AM3" s="64">
        <v>8</v>
      </c>
      <c r="AN3" s="65">
        <v>20.5</v>
      </c>
      <c r="AO3" s="66">
        <v>34</v>
      </c>
      <c r="AP3" s="67">
        <v>21</v>
      </c>
      <c r="AQ3" s="66">
        <v>46</v>
      </c>
      <c r="AR3" s="67">
        <v>35</v>
      </c>
      <c r="AS3" s="66">
        <v>34.5</v>
      </c>
      <c r="AT3" s="67">
        <v>46</v>
      </c>
      <c r="AU3" s="66">
        <v>45</v>
      </c>
      <c r="AV3" s="67">
        <v>39</v>
      </c>
      <c r="AW3" s="66">
        <v>27</v>
      </c>
      <c r="AX3" s="67">
        <v>49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/>
      <c r="L4" s="69"/>
      <c r="M4" s="68">
        <v>25</v>
      </c>
      <c r="N4" s="69">
        <v>15</v>
      </c>
      <c r="O4" s="68">
        <v>25</v>
      </c>
      <c r="P4" s="69">
        <v>15</v>
      </c>
      <c r="Q4" s="68">
        <v>40</v>
      </c>
      <c r="R4" s="69">
        <v>40</v>
      </c>
      <c r="S4" s="68">
        <v>40</v>
      </c>
      <c r="T4" s="69">
        <v>40</v>
      </c>
      <c r="U4" s="70">
        <v>40</v>
      </c>
      <c r="V4" s="71">
        <v>40</v>
      </c>
      <c r="W4" s="70"/>
      <c r="X4" s="71"/>
      <c r="Y4" s="70">
        <v>40</v>
      </c>
      <c r="Z4" s="71">
        <v>40</v>
      </c>
      <c r="AA4" s="70">
        <v>40</v>
      </c>
      <c r="AB4" s="71">
        <v>40</v>
      </c>
      <c r="AC4" s="70">
        <v>15</v>
      </c>
      <c r="AD4" s="71">
        <v>35</v>
      </c>
      <c r="AE4" s="68"/>
      <c r="AF4" s="69"/>
      <c r="AG4" s="68">
        <v>15</v>
      </c>
      <c r="AH4" s="69">
        <v>25</v>
      </c>
      <c r="AI4" s="68">
        <v>15</v>
      </c>
      <c r="AJ4" s="69">
        <v>15</v>
      </c>
      <c r="AK4" s="68"/>
      <c r="AL4" s="69"/>
      <c r="AM4" s="68">
        <v>24</v>
      </c>
      <c r="AN4" s="69">
        <v>15</v>
      </c>
      <c r="AO4" s="70">
        <v>30</v>
      </c>
      <c r="AP4" s="71">
        <v>15</v>
      </c>
      <c r="AQ4" s="70">
        <v>40</v>
      </c>
      <c r="AR4" s="71">
        <v>40</v>
      </c>
      <c r="AS4" s="70">
        <v>40</v>
      </c>
      <c r="AT4" s="71">
        <v>40</v>
      </c>
      <c r="AU4" s="70">
        <v>40</v>
      </c>
      <c r="AV4" s="71">
        <v>40</v>
      </c>
      <c r="AW4" s="70">
        <v>25</v>
      </c>
      <c r="AX4" s="71">
        <v>40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31" t="s">
        <v>270</v>
      </c>
      <c r="C9" s="22" t="s">
        <v>271</v>
      </c>
      <c r="D9" s="3" t="s">
        <v>272</v>
      </c>
      <c r="E9" s="3" t="s">
        <v>273</v>
      </c>
      <c r="F9" s="23" t="s">
        <v>274</v>
      </c>
      <c r="G9" s="24">
        <f>I9/$I$10</f>
        <v>1</v>
      </c>
      <c r="H9" s="25"/>
      <c r="I9" s="25">
        <f>SUM(AY9:BB9)</f>
        <v>23</v>
      </c>
      <c r="J9" s="22"/>
      <c r="K9" s="72"/>
      <c r="L9" s="73"/>
      <c r="M9" s="72">
        <v>1</v>
      </c>
      <c r="N9" s="73">
        <v>0</v>
      </c>
      <c r="O9" s="72">
        <v>0</v>
      </c>
      <c r="P9" s="73">
        <v>0</v>
      </c>
      <c r="Q9" s="72">
        <v>0</v>
      </c>
      <c r="R9" s="73">
        <v>0</v>
      </c>
      <c r="S9" s="72">
        <v>1</v>
      </c>
      <c r="T9" s="73">
        <v>1</v>
      </c>
      <c r="U9" s="74">
        <v>1</v>
      </c>
      <c r="V9" s="75">
        <v>1</v>
      </c>
      <c r="W9" s="74"/>
      <c r="X9" s="75"/>
      <c r="Y9" s="74">
        <v>1</v>
      </c>
      <c r="Z9" s="75">
        <v>1</v>
      </c>
      <c r="AA9" s="74">
        <v>1</v>
      </c>
      <c r="AB9" s="75">
        <v>1</v>
      </c>
      <c r="AC9" s="74">
        <v>0</v>
      </c>
      <c r="AD9" s="75">
        <v>1</v>
      </c>
      <c r="AE9" s="72"/>
      <c r="AF9" s="73"/>
      <c r="AG9" s="72">
        <v>1</v>
      </c>
      <c r="AH9" s="73">
        <v>0</v>
      </c>
      <c r="AI9" s="72">
        <v>1</v>
      </c>
      <c r="AJ9" s="73">
        <v>1</v>
      </c>
      <c r="AK9" s="72"/>
      <c r="AL9" s="73"/>
      <c r="AM9" s="72">
        <v>1</v>
      </c>
      <c r="AN9" s="73">
        <v>1</v>
      </c>
      <c r="AO9" s="74">
        <v>1</v>
      </c>
      <c r="AP9" s="75">
        <v>0</v>
      </c>
      <c r="AQ9" s="74">
        <v>1</v>
      </c>
      <c r="AR9" s="75">
        <v>1</v>
      </c>
      <c r="AS9" s="74">
        <v>1</v>
      </c>
      <c r="AT9" s="75">
        <v>1</v>
      </c>
      <c r="AU9" s="74">
        <v>1</v>
      </c>
      <c r="AV9" s="75">
        <v>1</v>
      </c>
      <c r="AW9" s="74">
        <v>1</v>
      </c>
      <c r="AX9" s="75">
        <v>0</v>
      </c>
      <c r="AY9">
        <f>SUM(K9:T9)</f>
        <v>3</v>
      </c>
      <c r="AZ9">
        <f>SUM(U9:AD9)</f>
        <v>7</v>
      </c>
      <c r="BA9">
        <f>SUM(AE9:AN9)</f>
        <v>5</v>
      </c>
      <c r="BB9">
        <f>SUM(AO9:AX9)</f>
        <v>8</v>
      </c>
    </row>
    <row r="10" spans="8:9" ht="15">
      <c r="H10" s="40" t="s">
        <v>16</v>
      </c>
      <c r="I10" s="41">
        <f>MAX(I9:I9)</f>
        <v>23</v>
      </c>
    </row>
    <row r="13" spans="2:50" ht="15">
      <c r="B13" s="36"/>
      <c r="C13" s="36"/>
      <c r="D13" s="37"/>
      <c r="I13" s="84" t="s">
        <v>358</v>
      </c>
      <c r="K13" s="85"/>
      <c r="L13" s="85"/>
      <c r="M13" s="85">
        <f>COUNTIF(M9:M9,1)/(COUNTIF(M9:M9,0)+COUNTIF(M9:M9,"&gt;0"))*100</f>
        <v>100</v>
      </c>
      <c r="N13" s="85">
        <f aca="true" t="shared" si="0" ref="N13:AX13">COUNTIF(N9:N9,1)/(COUNTIF(N9:N9,0)+COUNTIF(N9:N9,"&gt;0"))*100</f>
        <v>0</v>
      </c>
      <c r="O13" s="85">
        <f t="shared" si="0"/>
        <v>0</v>
      </c>
      <c r="P13" s="85">
        <f t="shared" si="0"/>
        <v>0</v>
      </c>
      <c r="Q13" s="85">
        <f t="shared" si="0"/>
        <v>0</v>
      </c>
      <c r="R13" s="85">
        <f t="shared" si="0"/>
        <v>0</v>
      </c>
      <c r="S13" s="85">
        <f t="shared" si="0"/>
        <v>100</v>
      </c>
      <c r="T13" s="85">
        <f t="shared" si="0"/>
        <v>100</v>
      </c>
      <c r="U13" s="85">
        <f t="shared" si="0"/>
        <v>100</v>
      </c>
      <c r="V13" s="85">
        <f t="shared" si="0"/>
        <v>100</v>
      </c>
      <c r="W13" s="85"/>
      <c r="X13" s="85"/>
      <c r="Y13" s="85">
        <f t="shared" si="0"/>
        <v>100</v>
      </c>
      <c r="Z13" s="85">
        <f t="shared" si="0"/>
        <v>100</v>
      </c>
      <c r="AA13" s="85">
        <f t="shared" si="0"/>
        <v>100</v>
      </c>
      <c r="AB13" s="85">
        <f t="shared" si="0"/>
        <v>100</v>
      </c>
      <c r="AC13" s="85">
        <f t="shared" si="0"/>
        <v>0</v>
      </c>
      <c r="AD13" s="85">
        <f t="shared" si="0"/>
        <v>100</v>
      </c>
      <c r="AE13" s="85"/>
      <c r="AF13" s="85"/>
      <c r="AG13" s="85">
        <f t="shared" si="0"/>
        <v>100</v>
      </c>
      <c r="AH13" s="85">
        <f t="shared" si="0"/>
        <v>0</v>
      </c>
      <c r="AI13" s="85">
        <f t="shared" si="0"/>
        <v>100</v>
      </c>
      <c r="AJ13" s="85">
        <f t="shared" si="0"/>
        <v>100</v>
      </c>
      <c r="AK13" s="85"/>
      <c r="AL13" s="85"/>
      <c r="AM13" s="85">
        <f t="shared" si="0"/>
        <v>100</v>
      </c>
      <c r="AN13" s="85">
        <f t="shared" si="0"/>
        <v>100</v>
      </c>
      <c r="AO13" s="85">
        <f t="shared" si="0"/>
        <v>100</v>
      </c>
      <c r="AP13" s="85">
        <f t="shared" si="0"/>
        <v>0</v>
      </c>
      <c r="AQ13" s="85">
        <f t="shared" si="0"/>
        <v>100</v>
      </c>
      <c r="AR13" s="85">
        <f t="shared" si="0"/>
        <v>100</v>
      </c>
      <c r="AS13" s="85">
        <f t="shared" si="0"/>
        <v>100</v>
      </c>
      <c r="AT13" s="85">
        <f t="shared" si="0"/>
        <v>100</v>
      </c>
      <c r="AU13" s="85">
        <f t="shared" si="0"/>
        <v>100</v>
      </c>
      <c r="AV13" s="85">
        <f t="shared" si="0"/>
        <v>100</v>
      </c>
      <c r="AW13" s="85">
        <f t="shared" si="0"/>
        <v>100</v>
      </c>
      <c r="AX13" s="85">
        <f t="shared" si="0"/>
        <v>0</v>
      </c>
    </row>
    <row r="14" spans="11:50" ht="14.25">
      <c r="K14" s="21"/>
      <c r="L14" s="21"/>
      <c r="M14" s="21" t="s">
        <v>13</v>
      </c>
      <c r="N14" s="21" t="s">
        <v>13</v>
      </c>
      <c r="O14" s="21" t="s">
        <v>13</v>
      </c>
      <c r="P14" s="21" t="s">
        <v>13</v>
      </c>
      <c r="Q14" s="21" t="s">
        <v>13</v>
      </c>
      <c r="R14" s="21" t="s">
        <v>13</v>
      </c>
      <c r="S14" s="21" t="s">
        <v>13</v>
      </c>
      <c r="T14" s="21" t="s">
        <v>13</v>
      </c>
      <c r="U14" s="21" t="s">
        <v>13</v>
      </c>
      <c r="V14" s="21" t="s">
        <v>13</v>
      </c>
      <c r="W14" s="21"/>
      <c r="X14" s="21"/>
      <c r="Y14" s="21" t="s">
        <v>13</v>
      </c>
      <c r="Z14" s="21" t="s">
        <v>13</v>
      </c>
      <c r="AA14" s="21" t="s">
        <v>13</v>
      </c>
      <c r="AB14" s="21" t="s">
        <v>13</v>
      </c>
      <c r="AC14" s="21" t="s">
        <v>13</v>
      </c>
      <c r="AD14" s="21" t="s">
        <v>13</v>
      </c>
      <c r="AE14" s="21"/>
      <c r="AF14" s="21"/>
      <c r="AG14" s="21" t="s">
        <v>13</v>
      </c>
      <c r="AH14" s="21" t="s">
        <v>13</v>
      </c>
      <c r="AI14" s="21" t="s">
        <v>13</v>
      </c>
      <c r="AJ14" s="21" t="s">
        <v>13</v>
      </c>
      <c r="AK14" s="21"/>
      <c r="AL14" s="21"/>
      <c r="AM14" s="21" t="s">
        <v>13</v>
      </c>
      <c r="AN14" s="21" t="s">
        <v>13</v>
      </c>
      <c r="AO14" s="21" t="s">
        <v>13</v>
      </c>
      <c r="AP14" s="21" t="s">
        <v>13</v>
      </c>
      <c r="AQ14" s="21" t="s">
        <v>13</v>
      </c>
      <c r="AR14" s="21" t="s">
        <v>13</v>
      </c>
      <c r="AS14" s="21" t="s">
        <v>13</v>
      </c>
      <c r="AT14" s="21" t="s">
        <v>13</v>
      </c>
      <c r="AU14" s="21" t="s">
        <v>13</v>
      </c>
      <c r="AV14" s="21" t="s">
        <v>13</v>
      </c>
      <c r="AW14" s="21" t="s">
        <v>13</v>
      </c>
      <c r="AX14" s="21" t="s">
        <v>13</v>
      </c>
    </row>
    <row r="15" spans="2:6" ht="15">
      <c r="B15" s="100" t="s">
        <v>405</v>
      </c>
      <c r="C15" s="36"/>
      <c r="D15" s="17"/>
      <c r="E15" s="101" t="s">
        <v>406</v>
      </c>
      <c r="F15" s="17"/>
    </row>
    <row r="16" spans="1:6" ht="15">
      <c r="A16" s="102">
        <v>1</v>
      </c>
      <c r="B16" s="36" t="s">
        <v>99</v>
      </c>
      <c r="C16" s="50">
        <v>1</v>
      </c>
      <c r="D16" s="102">
        <v>1</v>
      </c>
      <c r="E16" s="37" t="s">
        <v>274</v>
      </c>
      <c r="F16" s="51">
        <v>1</v>
      </c>
    </row>
    <row r="17" spans="1:6" ht="15">
      <c r="A17" s="102"/>
      <c r="B17" s="36"/>
      <c r="C17" s="50"/>
      <c r="D17" s="102"/>
      <c r="F17" s="51"/>
    </row>
    <row r="18" spans="1:6" ht="15">
      <c r="A18" s="1"/>
      <c r="B18" s="36"/>
      <c r="C18" s="50"/>
      <c r="D18" s="1"/>
      <c r="F18" s="51"/>
    </row>
    <row r="19" spans="1:6" ht="15">
      <c r="A19" s="1"/>
      <c r="B19" s="48"/>
      <c r="C19" s="50"/>
      <c r="D19" s="1"/>
      <c r="F19" s="51"/>
    </row>
    <row r="20" spans="1:6" ht="15">
      <c r="A20" s="1"/>
      <c r="B20" s="36"/>
      <c r="C20" s="50"/>
      <c r="D20" s="1"/>
      <c r="F20" s="51"/>
    </row>
    <row r="21" spans="1:6" ht="15">
      <c r="A21" s="1"/>
      <c r="B21" s="48"/>
      <c r="C21" s="50"/>
      <c r="D21" s="1"/>
      <c r="F21" s="51"/>
    </row>
    <row r="22" spans="1:6" ht="15">
      <c r="A22" s="1"/>
      <c r="B22" s="36"/>
      <c r="C22" s="50"/>
      <c r="D22" s="1"/>
      <c r="F22" s="51"/>
    </row>
    <row r="23" spans="1:6" ht="15">
      <c r="A23" s="1"/>
      <c r="B23" s="48"/>
      <c r="C23" s="50"/>
      <c r="D23" s="1"/>
      <c r="F23" s="51"/>
    </row>
    <row r="24" spans="1:253" s="28" customFormat="1" ht="15">
      <c r="A24" s="1"/>
      <c r="B24" s="48"/>
      <c r="C24" s="50"/>
      <c r="D24" s="1"/>
      <c r="E24" s="17"/>
      <c r="F24" s="51"/>
      <c r="H24" s="2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28" customFormat="1" ht="15">
      <c r="A25" s="1"/>
      <c r="B25" s="48"/>
      <c r="C25" s="50"/>
      <c r="D25" s="1"/>
      <c r="E25" s="17"/>
      <c r="F25" s="51"/>
      <c r="H25" s="2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28" customFormat="1" ht="15">
      <c r="A26"/>
      <c r="B26" s="48"/>
      <c r="C26" s="52"/>
      <c r="D26" s="1"/>
      <c r="E26" s="17"/>
      <c r="F26" s="51"/>
      <c r="H26" s="2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s="28" customFormat="1" ht="15">
      <c r="A27"/>
      <c r="B27"/>
      <c r="C27"/>
      <c r="D27" s="1"/>
      <c r="E27" s="51"/>
      <c r="F27" s="51"/>
      <c r="H27" s="2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s="28" customFormat="1" ht="15">
      <c r="A28"/>
      <c r="B28"/>
      <c r="C28"/>
      <c r="D28" s="1"/>
      <c r="E28" s="17"/>
      <c r="F28" s="51"/>
      <c r="H28" s="2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28" customFormat="1" ht="15">
      <c r="A29"/>
      <c r="B29"/>
      <c r="C29"/>
      <c r="D29" s="1"/>
      <c r="E29" s="17"/>
      <c r="F29" s="51"/>
      <c r="H29" s="2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28" customFormat="1" ht="15">
      <c r="A30"/>
      <c r="B30"/>
      <c r="C30"/>
      <c r="D30" s="1"/>
      <c r="E30" s="17"/>
      <c r="F30" s="51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28" customFormat="1" ht="15">
      <c r="A31"/>
      <c r="B31"/>
      <c r="C31"/>
      <c r="D31" s="1"/>
      <c r="E31" s="53"/>
      <c r="F31" s="51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28" customFormat="1" ht="15">
      <c r="A32"/>
      <c r="B32"/>
      <c r="C32"/>
      <c r="D32" s="1"/>
      <c r="E32" s="53"/>
      <c r="F32" s="51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28" customFormat="1" ht="15">
      <c r="A33"/>
      <c r="B33"/>
      <c r="C33"/>
      <c r="D33" s="1"/>
      <c r="E33" s="49"/>
      <c r="F33" s="51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28" customFormat="1" ht="15">
      <c r="A34"/>
      <c r="B34" s="36"/>
      <c r="C34" s="36"/>
      <c r="D34" s="1"/>
      <c r="E34" s="54"/>
      <c r="F34" s="51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U35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7.75390625" style="0" customWidth="1"/>
    <col min="3" max="3" width="19.00390625" style="0" customWidth="1"/>
    <col min="4" max="4" width="19.50390625" style="0" customWidth="1"/>
    <col min="5" max="5" width="10.75390625" style="28" customWidth="1"/>
    <col min="6" max="6" width="10.75390625" style="20" customWidth="1"/>
    <col min="7" max="7" width="8.75390625" style="0" customWidth="1"/>
    <col min="8" max="8" width="9.625" style="0" customWidth="1"/>
    <col min="9" max="28" width="3.75390625" style="0" customWidth="1"/>
    <col min="29" max="30" width="2.75390625" style="0" customWidth="1"/>
  </cols>
  <sheetData>
    <row r="1" ht="8.25" customHeight="1">
      <c r="D1" s="27"/>
    </row>
    <row r="2" spans="2:28" ht="15">
      <c r="B2" s="1"/>
      <c r="D2" s="27"/>
      <c r="F2" s="2"/>
      <c r="H2" s="3" t="s">
        <v>0</v>
      </c>
      <c r="I2" s="63">
        <v>1</v>
      </c>
      <c r="J2" s="63">
        <v>2</v>
      </c>
      <c r="K2" s="63">
        <v>3</v>
      </c>
      <c r="L2" s="63">
        <v>4</v>
      </c>
      <c r="M2" s="63">
        <v>5</v>
      </c>
      <c r="N2" s="63">
        <v>6</v>
      </c>
      <c r="O2" s="63">
        <v>7</v>
      </c>
      <c r="P2" s="63">
        <v>8</v>
      </c>
      <c r="Q2" s="63">
        <v>9</v>
      </c>
      <c r="R2" s="63">
        <v>10</v>
      </c>
      <c r="S2" s="63">
        <v>11</v>
      </c>
      <c r="T2" s="63">
        <v>12</v>
      </c>
      <c r="U2" s="63">
        <v>13</v>
      </c>
      <c r="V2" s="63">
        <v>14</v>
      </c>
      <c r="W2" s="63">
        <v>15</v>
      </c>
      <c r="X2" s="63">
        <v>16</v>
      </c>
      <c r="Y2" s="63">
        <v>17</v>
      </c>
      <c r="Z2" s="63">
        <v>18</v>
      </c>
      <c r="AA2" s="63">
        <v>19</v>
      </c>
      <c r="AB2" s="63">
        <v>20</v>
      </c>
    </row>
    <row r="3" spans="1:28" ht="24">
      <c r="A3" s="4"/>
      <c r="B3" s="110" t="s">
        <v>24</v>
      </c>
      <c r="C3" s="110"/>
      <c r="D3" s="29"/>
      <c r="E3" s="6"/>
      <c r="F3" s="5"/>
      <c r="G3" s="111" t="s">
        <v>17</v>
      </c>
      <c r="H3" s="7" t="s">
        <v>1</v>
      </c>
      <c r="I3" s="64">
        <v>14.5</v>
      </c>
      <c r="J3" s="65">
        <v>22.8</v>
      </c>
      <c r="K3" s="64">
        <v>24</v>
      </c>
      <c r="L3" s="65">
        <v>21.5</v>
      </c>
      <c r="M3" s="64">
        <v>32</v>
      </c>
      <c r="N3" s="65">
        <v>18</v>
      </c>
      <c r="O3" s="64">
        <v>17</v>
      </c>
      <c r="P3" s="65">
        <v>29</v>
      </c>
      <c r="Q3" s="64">
        <v>37.5</v>
      </c>
      <c r="R3" s="65">
        <v>35.5</v>
      </c>
      <c r="S3" s="66">
        <v>22</v>
      </c>
      <c r="T3" s="67">
        <v>34.5</v>
      </c>
      <c r="U3" s="66">
        <v>37</v>
      </c>
      <c r="V3" s="67">
        <v>25.5</v>
      </c>
      <c r="W3" s="66">
        <v>34</v>
      </c>
      <c r="X3" s="67">
        <v>37.5</v>
      </c>
      <c r="Y3" s="66">
        <v>14.5</v>
      </c>
      <c r="Z3" s="67">
        <v>22</v>
      </c>
      <c r="AA3" s="66">
        <v>26</v>
      </c>
      <c r="AB3" s="67">
        <v>21</v>
      </c>
    </row>
    <row r="4" spans="2:28" ht="28.5" customHeight="1">
      <c r="B4" s="114" t="s">
        <v>36</v>
      </c>
      <c r="C4" s="114"/>
      <c r="D4" s="115"/>
      <c r="E4" s="109" t="s">
        <v>2</v>
      </c>
      <c r="F4" s="10"/>
      <c r="G4" s="112"/>
      <c r="H4" s="3" t="s">
        <v>3</v>
      </c>
      <c r="I4" s="68">
        <v>35</v>
      </c>
      <c r="J4" s="69">
        <v>38</v>
      </c>
      <c r="K4" s="68">
        <v>29</v>
      </c>
      <c r="L4" s="69">
        <v>23</v>
      </c>
      <c r="M4" s="68">
        <v>25</v>
      </c>
      <c r="N4" s="69">
        <v>15</v>
      </c>
      <c r="O4" s="68">
        <v>23</v>
      </c>
      <c r="P4" s="69">
        <v>30</v>
      </c>
      <c r="Q4" s="68">
        <v>45</v>
      </c>
      <c r="R4" s="69">
        <v>40</v>
      </c>
      <c r="S4" s="70">
        <v>35</v>
      </c>
      <c r="T4" s="71">
        <v>36</v>
      </c>
      <c r="U4" s="70">
        <v>40</v>
      </c>
      <c r="V4" s="71">
        <v>40</v>
      </c>
      <c r="W4" s="70">
        <v>40</v>
      </c>
      <c r="X4" s="71">
        <v>40</v>
      </c>
      <c r="Y4" s="70">
        <v>15</v>
      </c>
      <c r="Z4" s="71">
        <v>35</v>
      </c>
      <c r="AA4" s="70">
        <v>35</v>
      </c>
      <c r="AB4" s="71">
        <v>40</v>
      </c>
    </row>
    <row r="5" spans="1:229" ht="64.5">
      <c r="A5" s="11"/>
      <c r="B5" s="114"/>
      <c r="C5" s="114"/>
      <c r="D5" s="115"/>
      <c r="E5" s="109"/>
      <c r="F5" s="14"/>
      <c r="G5" s="112"/>
      <c r="H5" s="15" t="s">
        <v>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</row>
    <row r="6" spans="1:229" ht="58.5" customHeight="1" hidden="1">
      <c r="A6" s="11"/>
      <c r="B6" s="12"/>
      <c r="C6" s="12"/>
      <c r="D6" s="30"/>
      <c r="E6" s="109"/>
      <c r="F6" s="14"/>
      <c r="G6" s="113"/>
      <c r="H6" s="15" t="s">
        <v>5</v>
      </c>
      <c r="I6" s="43"/>
      <c r="J6" s="42"/>
      <c r="K6" s="43"/>
      <c r="L6" s="42"/>
      <c r="M6" s="43"/>
      <c r="N6" s="42"/>
      <c r="O6" s="43"/>
      <c r="P6" s="42"/>
      <c r="Q6" s="43"/>
      <c r="R6" s="42"/>
      <c r="S6" s="44"/>
      <c r="T6" s="45"/>
      <c r="U6" s="44"/>
      <c r="V6" s="45"/>
      <c r="W6" s="44"/>
      <c r="X6" s="45"/>
      <c r="Y6" s="44"/>
      <c r="Z6" s="45"/>
      <c r="AA6" s="44"/>
      <c r="AB6" s="45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</row>
    <row r="7" spans="1:229" ht="14.25" customHeight="1">
      <c r="A7" s="11"/>
      <c r="B7" s="76" t="s">
        <v>6</v>
      </c>
      <c r="C7" s="76" t="s">
        <v>7</v>
      </c>
      <c r="D7" s="77" t="s">
        <v>8</v>
      </c>
      <c r="E7" s="109"/>
      <c r="F7" s="76" t="s">
        <v>11</v>
      </c>
      <c r="G7" s="76" t="s">
        <v>12</v>
      </c>
      <c r="H7" s="3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</row>
    <row r="8" spans="4:24" ht="14.25">
      <c r="D8" s="27"/>
      <c r="S8" s="21"/>
      <c r="X8" s="21"/>
    </row>
    <row r="9" spans="1:30" ht="15">
      <c r="A9" s="22">
        <v>1</v>
      </c>
      <c r="B9" s="35" t="s">
        <v>187</v>
      </c>
      <c r="C9" s="34" t="s">
        <v>300</v>
      </c>
      <c r="D9" s="32" t="s">
        <v>301</v>
      </c>
      <c r="E9" s="24">
        <f aca="true" t="shared" si="0" ref="E9:E30">G9/$G$31</f>
        <v>1</v>
      </c>
      <c r="F9" s="25" t="s">
        <v>324</v>
      </c>
      <c r="G9" s="22">
        <f aca="true" t="shared" si="1" ref="G9:G30">SUM(AC9:AD9)</f>
        <v>40</v>
      </c>
      <c r="H9" s="22"/>
      <c r="I9" s="72">
        <v>2</v>
      </c>
      <c r="J9" s="73">
        <v>2</v>
      </c>
      <c r="K9" s="72">
        <v>2</v>
      </c>
      <c r="L9" s="73">
        <v>2</v>
      </c>
      <c r="M9" s="72">
        <v>2</v>
      </c>
      <c r="N9" s="73">
        <v>2</v>
      </c>
      <c r="O9" s="72">
        <v>2</v>
      </c>
      <c r="P9" s="73">
        <v>2</v>
      </c>
      <c r="Q9" s="72">
        <v>2</v>
      </c>
      <c r="R9" s="73">
        <v>2</v>
      </c>
      <c r="S9" s="74">
        <v>2</v>
      </c>
      <c r="T9" s="75">
        <v>2</v>
      </c>
      <c r="U9" s="74">
        <v>2</v>
      </c>
      <c r="V9" s="75">
        <v>2</v>
      </c>
      <c r="W9" s="74">
        <v>2</v>
      </c>
      <c r="X9" s="75">
        <v>2</v>
      </c>
      <c r="Y9" s="74">
        <v>2</v>
      </c>
      <c r="Z9" s="75">
        <v>2</v>
      </c>
      <c r="AA9" s="74">
        <v>2</v>
      </c>
      <c r="AB9" s="75">
        <v>2</v>
      </c>
      <c r="AC9">
        <f aca="true" t="shared" si="2" ref="AC9:AC30">SUM(I9:R9)</f>
        <v>20</v>
      </c>
      <c r="AD9">
        <f aca="true" t="shared" si="3" ref="AD9:AD30">SUM(S9:AB9)</f>
        <v>20</v>
      </c>
    </row>
    <row r="10" spans="1:30" ht="15">
      <c r="A10" s="22">
        <v>2</v>
      </c>
      <c r="B10" s="35" t="s">
        <v>96</v>
      </c>
      <c r="C10" s="34" t="s">
        <v>121</v>
      </c>
      <c r="D10" s="34" t="s">
        <v>122</v>
      </c>
      <c r="E10" s="24">
        <f t="shared" si="0"/>
        <v>1</v>
      </c>
      <c r="F10" s="25" t="s">
        <v>324</v>
      </c>
      <c r="G10" s="22">
        <f t="shared" si="1"/>
        <v>40</v>
      </c>
      <c r="H10" s="22"/>
      <c r="I10" s="72">
        <v>2</v>
      </c>
      <c r="J10" s="73">
        <v>2</v>
      </c>
      <c r="K10" s="72">
        <v>2</v>
      </c>
      <c r="L10" s="73">
        <v>2</v>
      </c>
      <c r="M10" s="72">
        <v>2</v>
      </c>
      <c r="N10" s="73">
        <v>2</v>
      </c>
      <c r="O10" s="72">
        <v>2</v>
      </c>
      <c r="P10" s="73">
        <v>2</v>
      </c>
      <c r="Q10" s="72">
        <v>2</v>
      </c>
      <c r="R10" s="73">
        <v>2</v>
      </c>
      <c r="S10" s="74">
        <v>2</v>
      </c>
      <c r="T10" s="75">
        <v>2</v>
      </c>
      <c r="U10" s="74">
        <v>2</v>
      </c>
      <c r="V10" s="75">
        <v>2</v>
      </c>
      <c r="W10" s="74">
        <v>2</v>
      </c>
      <c r="X10" s="75">
        <v>2</v>
      </c>
      <c r="Y10" s="74">
        <v>2</v>
      </c>
      <c r="Z10" s="75">
        <v>2</v>
      </c>
      <c r="AA10" s="74">
        <v>2</v>
      </c>
      <c r="AB10" s="75">
        <v>2</v>
      </c>
      <c r="AC10">
        <f t="shared" si="2"/>
        <v>20</v>
      </c>
      <c r="AD10">
        <f t="shared" si="3"/>
        <v>20</v>
      </c>
    </row>
    <row r="11" spans="1:30" ht="15">
      <c r="A11" s="22">
        <v>3</v>
      </c>
      <c r="B11" s="35" t="s">
        <v>96</v>
      </c>
      <c r="C11" s="34" t="s">
        <v>139</v>
      </c>
      <c r="D11" s="3" t="s">
        <v>140</v>
      </c>
      <c r="E11" s="24">
        <f t="shared" si="0"/>
        <v>0.975</v>
      </c>
      <c r="F11" s="25" t="s">
        <v>324</v>
      </c>
      <c r="G11" s="22">
        <f t="shared" si="1"/>
        <v>39</v>
      </c>
      <c r="H11" s="22"/>
      <c r="I11" s="72">
        <v>2</v>
      </c>
      <c r="J11" s="73">
        <v>2</v>
      </c>
      <c r="K11" s="72">
        <v>2</v>
      </c>
      <c r="L11" s="73">
        <v>2</v>
      </c>
      <c r="M11" s="72">
        <v>1</v>
      </c>
      <c r="N11" s="73">
        <v>2</v>
      </c>
      <c r="O11" s="72">
        <v>2</v>
      </c>
      <c r="P11" s="73">
        <v>2</v>
      </c>
      <c r="Q11" s="72">
        <v>2</v>
      </c>
      <c r="R11" s="73">
        <v>2</v>
      </c>
      <c r="S11" s="74">
        <v>2</v>
      </c>
      <c r="T11" s="75">
        <v>2</v>
      </c>
      <c r="U11" s="74">
        <v>2</v>
      </c>
      <c r="V11" s="75">
        <v>2</v>
      </c>
      <c r="W11" s="74">
        <v>2</v>
      </c>
      <c r="X11" s="75">
        <v>2</v>
      </c>
      <c r="Y11" s="74">
        <v>2</v>
      </c>
      <c r="Z11" s="75">
        <v>2</v>
      </c>
      <c r="AA11" s="74">
        <v>2</v>
      </c>
      <c r="AB11" s="75">
        <v>2</v>
      </c>
      <c r="AC11">
        <f t="shared" si="2"/>
        <v>19</v>
      </c>
      <c r="AD11">
        <f t="shared" si="3"/>
        <v>20</v>
      </c>
    </row>
    <row r="12" spans="1:30" ht="15">
      <c r="A12" s="22">
        <v>4</v>
      </c>
      <c r="B12" s="31" t="s">
        <v>132</v>
      </c>
      <c r="C12" s="22" t="s">
        <v>252</v>
      </c>
      <c r="D12" s="3" t="s">
        <v>253</v>
      </c>
      <c r="E12" s="24">
        <f t="shared" si="0"/>
        <v>0.975</v>
      </c>
      <c r="F12" s="25" t="s">
        <v>324</v>
      </c>
      <c r="G12" s="22">
        <f t="shared" si="1"/>
        <v>39</v>
      </c>
      <c r="H12" s="22"/>
      <c r="I12" s="72">
        <v>2</v>
      </c>
      <c r="J12" s="73">
        <v>2</v>
      </c>
      <c r="K12" s="72">
        <v>2</v>
      </c>
      <c r="L12" s="73">
        <v>2</v>
      </c>
      <c r="M12" s="72">
        <v>2</v>
      </c>
      <c r="N12" s="73">
        <v>2</v>
      </c>
      <c r="O12" s="72">
        <v>2</v>
      </c>
      <c r="P12" s="73">
        <v>2</v>
      </c>
      <c r="Q12" s="72">
        <v>1</v>
      </c>
      <c r="R12" s="73">
        <v>2</v>
      </c>
      <c r="S12" s="74">
        <v>2</v>
      </c>
      <c r="T12" s="75">
        <v>2</v>
      </c>
      <c r="U12" s="74">
        <v>2</v>
      </c>
      <c r="V12" s="75">
        <v>2</v>
      </c>
      <c r="W12" s="74">
        <v>2</v>
      </c>
      <c r="X12" s="75">
        <v>2</v>
      </c>
      <c r="Y12" s="74">
        <v>2</v>
      </c>
      <c r="Z12" s="75">
        <v>2</v>
      </c>
      <c r="AA12" s="74">
        <v>2</v>
      </c>
      <c r="AB12" s="75">
        <v>2</v>
      </c>
      <c r="AC12">
        <f t="shared" si="2"/>
        <v>19</v>
      </c>
      <c r="AD12">
        <f t="shared" si="3"/>
        <v>20</v>
      </c>
    </row>
    <row r="13" spans="1:30" ht="15">
      <c r="A13" s="22">
        <v>5</v>
      </c>
      <c r="B13" s="31" t="s">
        <v>215</v>
      </c>
      <c r="C13" s="22" t="s">
        <v>216</v>
      </c>
      <c r="D13" s="3" t="s">
        <v>217</v>
      </c>
      <c r="E13" s="24">
        <f t="shared" si="0"/>
        <v>0.95</v>
      </c>
      <c r="F13" s="25" t="s">
        <v>349</v>
      </c>
      <c r="G13" s="22">
        <f t="shared" si="1"/>
        <v>38</v>
      </c>
      <c r="H13" s="22"/>
      <c r="I13" s="72">
        <v>2</v>
      </c>
      <c r="J13" s="73">
        <v>2</v>
      </c>
      <c r="K13" s="72">
        <v>2</v>
      </c>
      <c r="L13" s="73">
        <v>2</v>
      </c>
      <c r="M13" s="72">
        <v>1</v>
      </c>
      <c r="N13" s="73">
        <v>2</v>
      </c>
      <c r="O13" s="72">
        <v>2</v>
      </c>
      <c r="P13" s="73">
        <v>2</v>
      </c>
      <c r="Q13" s="72">
        <v>2</v>
      </c>
      <c r="R13" s="73">
        <v>2</v>
      </c>
      <c r="S13" s="74">
        <v>2</v>
      </c>
      <c r="T13" s="75">
        <v>2</v>
      </c>
      <c r="U13" s="74">
        <v>2</v>
      </c>
      <c r="V13" s="75">
        <v>2</v>
      </c>
      <c r="W13" s="74">
        <v>2</v>
      </c>
      <c r="X13" s="75">
        <v>2</v>
      </c>
      <c r="Y13" s="74">
        <v>1</v>
      </c>
      <c r="Z13" s="75">
        <v>2</v>
      </c>
      <c r="AA13" s="74">
        <v>2</v>
      </c>
      <c r="AB13" s="75">
        <v>2</v>
      </c>
      <c r="AC13">
        <f t="shared" si="2"/>
        <v>19</v>
      </c>
      <c r="AD13">
        <f t="shared" si="3"/>
        <v>19</v>
      </c>
    </row>
    <row r="14" spans="1:30" ht="15">
      <c r="A14" s="22">
        <v>6</v>
      </c>
      <c r="B14" s="31" t="s">
        <v>91</v>
      </c>
      <c r="C14" s="22" t="s">
        <v>92</v>
      </c>
      <c r="D14" s="3" t="s">
        <v>93</v>
      </c>
      <c r="E14" s="24">
        <f t="shared" si="0"/>
        <v>0.95</v>
      </c>
      <c r="F14" s="25" t="s">
        <v>349</v>
      </c>
      <c r="G14" s="22">
        <f>SUM(AC14:AD14)</f>
        <v>38</v>
      </c>
      <c r="H14" s="22"/>
      <c r="I14" s="72">
        <v>2</v>
      </c>
      <c r="J14" s="73">
        <v>2</v>
      </c>
      <c r="K14" s="72">
        <v>2</v>
      </c>
      <c r="L14" s="73">
        <v>2</v>
      </c>
      <c r="M14" s="72">
        <v>1</v>
      </c>
      <c r="N14" s="73">
        <v>2</v>
      </c>
      <c r="O14" s="72">
        <v>2</v>
      </c>
      <c r="P14" s="73">
        <v>2</v>
      </c>
      <c r="Q14" s="72">
        <v>2</v>
      </c>
      <c r="R14" s="73">
        <v>2</v>
      </c>
      <c r="S14" s="74">
        <v>2</v>
      </c>
      <c r="T14" s="75">
        <v>2</v>
      </c>
      <c r="U14" s="74">
        <v>2</v>
      </c>
      <c r="V14" s="75">
        <v>2</v>
      </c>
      <c r="W14" s="74">
        <v>2</v>
      </c>
      <c r="X14" s="75">
        <v>1</v>
      </c>
      <c r="Y14" s="74">
        <v>2</v>
      </c>
      <c r="Z14" s="75">
        <v>2</v>
      </c>
      <c r="AA14" s="74">
        <v>2</v>
      </c>
      <c r="AB14" s="75">
        <v>2</v>
      </c>
      <c r="AC14">
        <f>SUM(I14:R14)</f>
        <v>19</v>
      </c>
      <c r="AD14">
        <f>SUM(S14:AB14)</f>
        <v>19</v>
      </c>
    </row>
    <row r="15" spans="1:30" ht="15">
      <c r="A15" s="22">
        <v>7</v>
      </c>
      <c r="B15" s="31" t="s">
        <v>96</v>
      </c>
      <c r="C15" s="31" t="s">
        <v>97</v>
      </c>
      <c r="D15" s="22" t="s">
        <v>98</v>
      </c>
      <c r="E15" s="24">
        <f t="shared" si="0"/>
        <v>0.95</v>
      </c>
      <c r="F15" s="25" t="s">
        <v>349</v>
      </c>
      <c r="G15" s="22">
        <f>SUM(AC15:AD15)</f>
        <v>38</v>
      </c>
      <c r="H15" s="22"/>
      <c r="I15" s="72">
        <v>2</v>
      </c>
      <c r="J15" s="73">
        <v>2</v>
      </c>
      <c r="K15" s="72">
        <v>2</v>
      </c>
      <c r="L15" s="73">
        <v>1</v>
      </c>
      <c r="M15" s="72">
        <v>2</v>
      </c>
      <c r="N15" s="73">
        <v>2</v>
      </c>
      <c r="O15" s="72">
        <v>2</v>
      </c>
      <c r="P15" s="73">
        <v>2</v>
      </c>
      <c r="Q15" s="72">
        <v>2</v>
      </c>
      <c r="R15" s="73">
        <v>2</v>
      </c>
      <c r="S15" s="74">
        <v>2</v>
      </c>
      <c r="T15" s="75">
        <v>2</v>
      </c>
      <c r="U15" s="74">
        <v>2</v>
      </c>
      <c r="V15" s="75">
        <v>2</v>
      </c>
      <c r="W15" s="74">
        <v>2</v>
      </c>
      <c r="X15" s="75">
        <v>2</v>
      </c>
      <c r="Y15" s="74">
        <v>1</v>
      </c>
      <c r="Z15" s="75">
        <v>2</v>
      </c>
      <c r="AA15" s="74">
        <v>2</v>
      </c>
      <c r="AB15" s="75">
        <v>2</v>
      </c>
      <c r="AC15">
        <f>SUM(I15:R15)</f>
        <v>19</v>
      </c>
      <c r="AD15">
        <f>SUM(S15:AB15)</f>
        <v>19</v>
      </c>
    </row>
    <row r="16" spans="1:30" ht="15">
      <c r="A16" s="22">
        <v>8</v>
      </c>
      <c r="B16" s="35" t="s">
        <v>167</v>
      </c>
      <c r="C16" s="34" t="s">
        <v>168</v>
      </c>
      <c r="D16" s="3" t="s">
        <v>169</v>
      </c>
      <c r="E16" s="24">
        <f t="shared" si="0"/>
        <v>0.95</v>
      </c>
      <c r="F16" s="25" t="s">
        <v>349</v>
      </c>
      <c r="G16" s="22">
        <f t="shared" si="1"/>
        <v>38</v>
      </c>
      <c r="H16" s="22"/>
      <c r="I16" s="72">
        <v>2</v>
      </c>
      <c r="J16" s="73">
        <v>2</v>
      </c>
      <c r="K16" s="72">
        <v>2</v>
      </c>
      <c r="L16" s="73">
        <v>1</v>
      </c>
      <c r="M16" s="72">
        <v>2</v>
      </c>
      <c r="N16" s="73">
        <v>2</v>
      </c>
      <c r="O16" s="72">
        <v>2</v>
      </c>
      <c r="P16" s="73">
        <v>1</v>
      </c>
      <c r="Q16" s="72">
        <v>2</v>
      </c>
      <c r="R16" s="73">
        <v>2</v>
      </c>
      <c r="S16" s="74">
        <v>2</v>
      </c>
      <c r="T16" s="75">
        <v>2</v>
      </c>
      <c r="U16" s="74">
        <v>2</v>
      </c>
      <c r="V16" s="75">
        <v>2</v>
      </c>
      <c r="W16" s="74">
        <v>2</v>
      </c>
      <c r="X16" s="75">
        <v>2</v>
      </c>
      <c r="Y16" s="74">
        <v>2</v>
      </c>
      <c r="Z16" s="75">
        <v>2</v>
      </c>
      <c r="AA16" s="74">
        <v>2</v>
      </c>
      <c r="AB16" s="75">
        <v>2</v>
      </c>
      <c r="AC16">
        <f t="shared" si="2"/>
        <v>18</v>
      </c>
      <c r="AD16">
        <f t="shared" si="3"/>
        <v>20</v>
      </c>
    </row>
    <row r="17" spans="1:30" ht="15">
      <c r="A17" s="22"/>
      <c r="B17" s="31" t="s">
        <v>110</v>
      </c>
      <c r="C17" s="22" t="s">
        <v>148</v>
      </c>
      <c r="D17" s="3" t="s">
        <v>149</v>
      </c>
      <c r="E17" s="24">
        <f t="shared" si="0"/>
        <v>0.95</v>
      </c>
      <c r="F17" s="25" t="s">
        <v>349</v>
      </c>
      <c r="G17" s="22">
        <f t="shared" si="1"/>
        <v>38</v>
      </c>
      <c r="H17" s="22"/>
      <c r="I17" s="72">
        <v>2</v>
      </c>
      <c r="J17" s="73">
        <v>2</v>
      </c>
      <c r="K17" s="72">
        <v>2</v>
      </c>
      <c r="L17" s="73">
        <v>1</v>
      </c>
      <c r="M17" s="72">
        <v>2</v>
      </c>
      <c r="N17" s="73">
        <v>2</v>
      </c>
      <c r="O17" s="72">
        <v>2</v>
      </c>
      <c r="P17" s="73">
        <v>1</v>
      </c>
      <c r="Q17" s="72">
        <v>2</v>
      </c>
      <c r="R17" s="73">
        <v>2</v>
      </c>
      <c r="S17" s="74">
        <v>2</v>
      </c>
      <c r="T17" s="75">
        <v>2</v>
      </c>
      <c r="U17" s="74">
        <v>2</v>
      </c>
      <c r="V17" s="75">
        <v>2</v>
      </c>
      <c r="W17" s="74">
        <v>2</v>
      </c>
      <c r="X17" s="75">
        <v>2</v>
      </c>
      <c r="Y17" s="74">
        <v>2</v>
      </c>
      <c r="Z17" s="75">
        <v>2</v>
      </c>
      <c r="AA17" s="74">
        <v>2</v>
      </c>
      <c r="AB17" s="75">
        <v>2</v>
      </c>
      <c r="AC17">
        <f t="shared" si="2"/>
        <v>18</v>
      </c>
      <c r="AD17">
        <f t="shared" si="3"/>
        <v>20</v>
      </c>
    </row>
    <row r="18" spans="1:30" ht="15">
      <c r="A18" s="22">
        <v>10</v>
      </c>
      <c r="B18" s="31" t="s">
        <v>143</v>
      </c>
      <c r="C18" s="22" t="s">
        <v>144</v>
      </c>
      <c r="D18" s="3" t="s">
        <v>145</v>
      </c>
      <c r="E18" s="24">
        <f t="shared" si="0"/>
        <v>0.925</v>
      </c>
      <c r="F18" s="25" t="s">
        <v>349</v>
      </c>
      <c r="G18" s="22">
        <f>SUM(AC18:AD18)</f>
        <v>37</v>
      </c>
      <c r="H18" s="22"/>
      <c r="I18" s="72">
        <v>2</v>
      </c>
      <c r="J18" s="73">
        <v>2</v>
      </c>
      <c r="K18" s="72">
        <v>2</v>
      </c>
      <c r="L18" s="73">
        <v>1</v>
      </c>
      <c r="M18" s="72">
        <v>2</v>
      </c>
      <c r="N18" s="73">
        <v>2</v>
      </c>
      <c r="O18" s="72">
        <v>2</v>
      </c>
      <c r="P18" s="73">
        <v>2</v>
      </c>
      <c r="Q18" s="72">
        <v>2</v>
      </c>
      <c r="R18" s="73">
        <v>2</v>
      </c>
      <c r="S18" s="74">
        <v>2</v>
      </c>
      <c r="T18" s="75">
        <v>2</v>
      </c>
      <c r="U18" s="74">
        <v>1</v>
      </c>
      <c r="V18" s="75">
        <v>2</v>
      </c>
      <c r="W18" s="74">
        <v>2</v>
      </c>
      <c r="X18" s="75">
        <v>1</v>
      </c>
      <c r="Y18" s="74">
        <v>2</v>
      </c>
      <c r="Z18" s="75">
        <v>2</v>
      </c>
      <c r="AA18" s="74">
        <v>2</v>
      </c>
      <c r="AB18" s="75">
        <v>2</v>
      </c>
      <c r="AC18">
        <f>SUM(I18:R18)</f>
        <v>19</v>
      </c>
      <c r="AD18">
        <f>SUM(S18:AB18)</f>
        <v>18</v>
      </c>
    </row>
    <row r="19" spans="1:30" ht="15">
      <c r="A19" s="22">
        <v>11</v>
      </c>
      <c r="B19" s="31" t="s">
        <v>162</v>
      </c>
      <c r="C19" s="22" t="s">
        <v>163</v>
      </c>
      <c r="D19" s="3" t="s">
        <v>164</v>
      </c>
      <c r="E19" s="24">
        <f t="shared" si="0"/>
        <v>0.925</v>
      </c>
      <c r="F19" s="25" t="s">
        <v>349</v>
      </c>
      <c r="G19" s="22">
        <f t="shared" si="1"/>
        <v>37</v>
      </c>
      <c r="H19" s="22"/>
      <c r="I19" s="72">
        <v>2</v>
      </c>
      <c r="J19" s="73">
        <v>2</v>
      </c>
      <c r="K19" s="72">
        <v>2</v>
      </c>
      <c r="L19" s="73">
        <v>1</v>
      </c>
      <c r="M19" s="72">
        <v>2</v>
      </c>
      <c r="N19" s="73">
        <v>2</v>
      </c>
      <c r="O19" s="72">
        <v>2</v>
      </c>
      <c r="P19" s="73">
        <v>1</v>
      </c>
      <c r="Q19" s="72">
        <v>2</v>
      </c>
      <c r="R19" s="73">
        <v>2</v>
      </c>
      <c r="S19" s="74">
        <v>2</v>
      </c>
      <c r="T19" s="75">
        <v>2</v>
      </c>
      <c r="U19" s="74">
        <v>2</v>
      </c>
      <c r="V19" s="75">
        <v>2</v>
      </c>
      <c r="W19" s="74">
        <v>2</v>
      </c>
      <c r="X19" s="75">
        <v>2</v>
      </c>
      <c r="Y19" s="74">
        <v>1</v>
      </c>
      <c r="Z19" s="75">
        <v>2</v>
      </c>
      <c r="AA19" s="74">
        <v>2</v>
      </c>
      <c r="AB19" s="75">
        <v>2</v>
      </c>
      <c r="AC19">
        <f t="shared" si="2"/>
        <v>18</v>
      </c>
      <c r="AD19">
        <f t="shared" si="3"/>
        <v>19</v>
      </c>
    </row>
    <row r="20" spans="1:30" ht="15">
      <c r="A20" s="22">
        <v>12</v>
      </c>
      <c r="B20" s="31" t="s">
        <v>128</v>
      </c>
      <c r="C20" s="22" t="s">
        <v>129</v>
      </c>
      <c r="D20" s="56" t="s">
        <v>328</v>
      </c>
      <c r="E20" s="24">
        <f t="shared" si="0"/>
        <v>0.9</v>
      </c>
      <c r="F20" s="25" t="s">
        <v>349</v>
      </c>
      <c r="G20" s="22">
        <f t="shared" si="1"/>
        <v>36</v>
      </c>
      <c r="H20" s="22"/>
      <c r="I20" s="72">
        <v>2</v>
      </c>
      <c r="J20" s="73">
        <v>2</v>
      </c>
      <c r="K20" s="72">
        <v>2</v>
      </c>
      <c r="L20" s="73">
        <v>1</v>
      </c>
      <c r="M20" s="72">
        <v>2</v>
      </c>
      <c r="N20" s="73">
        <v>2</v>
      </c>
      <c r="O20" s="72">
        <v>2</v>
      </c>
      <c r="P20" s="73">
        <v>2</v>
      </c>
      <c r="Q20" s="72">
        <v>2</v>
      </c>
      <c r="R20" s="73">
        <v>2</v>
      </c>
      <c r="S20" s="74">
        <v>2</v>
      </c>
      <c r="T20" s="75">
        <v>2</v>
      </c>
      <c r="U20" s="74">
        <v>1</v>
      </c>
      <c r="V20" s="75">
        <v>2</v>
      </c>
      <c r="W20" s="74">
        <v>2</v>
      </c>
      <c r="X20" s="75">
        <v>2</v>
      </c>
      <c r="Y20" s="74">
        <v>1</v>
      </c>
      <c r="Z20" s="75">
        <v>1</v>
      </c>
      <c r="AA20" s="74">
        <v>2</v>
      </c>
      <c r="AB20" s="75">
        <v>2</v>
      </c>
      <c r="AC20">
        <f t="shared" si="2"/>
        <v>19</v>
      </c>
      <c r="AD20">
        <f t="shared" si="3"/>
        <v>17</v>
      </c>
    </row>
    <row r="21" spans="1:30" ht="15">
      <c r="A21" s="22">
        <v>13</v>
      </c>
      <c r="B21" s="31" t="s">
        <v>162</v>
      </c>
      <c r="C21" s="22" t="s">
        <v>212</v>
      </c>
      <c r="D21" s="3" t="s">
        <v>213</v>
      </c>
      <c r="E21" s="24">
        <f t="shared" si="0"/>
        <v>0.9</v>
      </c>
      <c r="F21" s="25" t="s">
        <v>349</v>
      </c>
      <c r="G21" s="22">
        <f t="shared" si="1"/>
        <v>36</v>
      </c>
      <c r="H21" s="22"/>
      <c r="I21" s="72">
        <v>2</v>
      </c>
      <c r="J21" s="73">
        <v>1</v>
      </c>
      <c r="K21" s="72">
        <v>2</v>
      </c>
      <c r="L21" s="73">
        <v>1</v>
      </c>
      <c r="M21" s="72">
        <v>2</v>
      </c>
      <c r="N21" s="73">
        <v>2</v>
      </c>
      <c r="O21" s="72">
        <v>2</v>
      </c>
      <c r="P21" s="73">
        <v>2</v>
      </c>
      <c r="Q21" s="72">
        <v>2</v>
      </c>
      <c r="R21" s="73">
        <v>1</v>
      </c>
      <c r="S21" s="74">
        <v>2</v>
      </c>
      <c r="T21" s="75">
        <v>2</v>
      </c>
      <c r="U21" s="74">
        <v>2</v>
      </c>
      <c r="V21" s="75">
        <v>2</v>
      </c>
      <c r="W21" s="74">
        <v>2</v>
      </c>
      <c r="X21" s="75">
        <v>2</v>
      </c>
      <c r="Y21" s="74">
        <v>1</v>
      </c>
      <c r="Z21" s="75">
        <v>2</v>
      </c>
      <c r="AA21" s="74">
        <v>2</v>
      </c>
      <c r="AB21" s="75">
        <v>2</v>
      </c>
      <c r="AC21">
        <f t="shared" si="2"/>
        <v>17</v>
      </c>
      <c r="AD21">
        <f t="shared" si="3"/>
        <v>19</v>
      </c>
    </row>
    <row r="22" spans="1:30" ht="15">
      <c r="A22" s="22">
        <v>14</v>
      </c>
      <c r="B22" s="35" t="s">
        <v>91</v>
      </c>
      <c r="C22" s="34" t="s">
        <v>106</v>
      </c>
      <c r="D22" s="32" t="s">
        <v>107</v>
      </c>
      <c r="E22" s="24">
        <f t="shared" si="0"/>
        <v>0.875</v>
      </c>
      <c r="F22" s="25"/>
      <c r="G22" s="22">
        <f t="shared" si="1"/>
        <v>35</v>
      </c>
      <c r="H22" s="22"/>
      <c r="I22" s="72">
        <v>2</v>
      </c>
      <c r="J22" s="73">
        <v>2</v>
      </c>
      <c r="K22" s="72">
        <v>2</v>
      </c>
      <c r="L22" s="73">
        <v>2</v>
      </c>
      <c r="M22" s="72">
        <v>1</v>
      </c>
      <c r="N22" s="73">
        <v>1</v>
      </c>
      <c r="O22" s="72">
        <v>2</v>
      </c>
      <c r="P22" s="73">
        <v>1</v>
      </c>
      <c r="Q22" s="72">
        <v>2</v>
      </c>
      <c r="R22" s="73">
        <v>2</v>
      </c>
      <c r="S22" s="74">
        <v>2</v>
      </c>
      <c r="T22" s="75">
        <v>2</v>
      </c>
      <c r="U22" s="74">
        <v>2</v>
      </c>
      <c r="V22" s="75">
        <v>2</v>
      </c>
      <c r="W22" s="74">
        <v>1</v>
      </c>
      <c r="X22" s="75">
        <v>1</v>
      </c>
      <c r="Y22" s="74">
        <v>2</v>
      </c>
      <c r="Z22" s="75">
        <v>2</v>
      </c>
      <c r="AA22" s="74">
        <v>2</v>
      </c>
      <c r="AB22" s="75">
        <v>2</v>
      </c>
      <c r="AC22">
        <f t="shared" si="2"/>
        <v>17</v>
      </c>
      <c r="AD22">
        <f t="shared" si="3"/>
        <v>18</v>
      </c>
    </row>
    <row r="23" spans="1:30" ht="15">
      <c r="A23" s="22">
        <v>15</v>
      </c>
      <c r="B23" s="31" t="s">
        <v>73</v>
      </c>
      <c r="C23" s="22" t="s">
        <v>202</v>
      </c>
      <c r="D23" s="3" t="s">
        <v>203</v>
      </c>
      <c r="E23" s="24">
        <f t="shared" si="0"/>
        <v>0.85</v>
      </c>
      <c r="F23" s="25" t="s">
        <v>349</v>
      </c>
      <c r="G23" s="22">
        <f t="shared" si="1"/>
        <v>34</v>
      </c>
      <c r="H23" s="22"/>
      <c r="I23" s="72">
        <v>2</v>
      </c>
      <c r="J23" s="73">
        <v>2</v>
      </c>
      <c r="K23" s="72">
        <v>2</v>
      </c>
      <c r="L23" s="73">
        <v>1</v>
      </c>
      <c r="M23" s="72">
        <v>2</v>
      </c>
      <c r="N23" s="73">
        <v>1</v>
      </c>
      <c r="O23" s="72">
        <v>2</v>
      </c>
      <c r="P23" s="73">
        <v>1</v>
      </c>
      <c r="Q23" s="72">
        <v>2</v>
      </c>
      <c r="R23" s="73">
        <v>2</v>
      </c>
      <c r="S23" s="74">
        <v>2</v>
      </c>
      <c r="T23" s="75">
        <v>2</v>
      </c>
      <c r="U23" s="74">
        <v>2</v>
      </c>
      <c r="V23" s="75">
        <v>2</v>
      </c>
      <c r="W23" s="74">
        <v>1</v>
      </c>
      <c r="X23" s="75">
        <v>1</v>
      </c>
      <c r="Y23" s="74">
        <v>1</v>
      </c>
      <c r="Z23" s="75">
        <v>2</v>
      </c>
      <c r="AA23" s="74">
        <v>2</v>
      </c>
      <c r="AB23" s="75">
        <v>2</v>
      </c>
      <c r="AC23">
        <f t="shared" si="2"/>
        <v>17</v>
      </c>
      <c r="AD23">
        <f t="shared" si="3"/>
        <v>17</v>
      </c>
    </row>
    <row r="24" spans="1:30" ht="15">
      <c r="A24" s="22">
        <v>16</v>
      </c>
      <c r="B24" s="31" t="s">
        <v>231</v>
      </c>
      <c r="C24" s="22" t="s">
        <v>243</v>
      </c>
      <c r="D24" s="3" t="s">
        <v>244</v>
      </c>
      <c r="E24" s="24">
        <f t="shared" si="0"/>
        <v>0.85</v>
      </c>
      <c r="F24" s="25" t="s">
        <v>349</v>
      </c>
      <c r="G24" s="22">
        <f t="shared" si="1"/>
        <v>34</v>
      </c>
      <c r="H24" s="22"/>
      <c r="I24" s="72">
        <v>2</v>
      </c>
      <c r="J24" s="73">
        <v>2</v>
      </c>
      <c r="K24" s="72">
        <v>2</v>
      </c>
      <c r="L24" s="73">
        <v>1</v>
      </c>
      <c r="M24" s="72">
        <v>2</v>
      </c>
      <c r="N24" s="73">
        <v>1</v>
      </c>
      <c r="O24" s="72">
        <v>2</v>
      </c>
      <c r="P24" s="73">
        <v>1</v>
      </c>
      <c r="Q24" s="72">
        <v>2</v>
      </c>
      <c r="R24" s="73">
        <v>2</v>
      </c>
      <c r="S24" s="74">
        <v>2</v>
      </c>
      <c r="T24" s="75">
        <v>1</v>
      </c>
      <c r="U24" s="74">
        <v>1</v>
      </c>
      <c r="V24" s="75">
        <v>2</v>
      </c>
      <c r="W24" s="74">
        <v>2</v>
      </c>
      <c r="X24" s="75">
        <v>1</v>
      </c>
      <c r="Y24" s="74">
        <v>2</v>
      </c>
      <c r="Z24" s="75">
        <v>2</v>
      </c>
      <c r="AA24" s="74">
        <v>2</v>
      </c>
      <c r="AB24" s="75">
        <v>2</v>
      </c>
      <c r="AC24">
        <f t="shared" si="2"/>
        <v>17</v>
      </c>
      <c r="AD24">
        <f t="shared" si="3"/>
        <v>17</v>
      </c>
    </row>
    <row r="25" spans="1:30" ht="15">
      <c r="A25" s="22">
        <v>17</v>
      </c>
      <c r="B25" s="31" t="s">
        <v>206</v>
      </c>
      <c r="C25" s="22" t="s">
        <v>207</v>
      </c>
      <c r="D25" s="22" t="s">
        <v>208</v>
      </c>
      <c r="E25" s="24">
        <f t="shared" si="0"/>
        <v>0.85</v>
      </c>
      <c r="F25" s="25" t="s">
        <v>349</v>
      </c>
      <c r="G25" s="22">
        <f t="shared" si="1"/>
        <v>34</v>
      </c>
      <c r="H25" s="22"/>
      <c r="I25" s="72">
        <v>2</v>
      </c>
      <c r="J25" s="73">
        <v>2</v>
      </c>
      <c r="K25" s="72">
        <v>1</v>
      </c>
      <c r="L25" s="73">
        <v>1</v>
      </c>
      <c r="M25" s="72">
        <v>2</v>
      </c>
      <c r="N25" s="73">
        <v>1</v>
      </c>
      <c r="O25" s="72">
        <v>2</v>
      </c>
      <c r="P25" s="73">
        <v>2</v>
      </c>
      <c r="Q25" s="72">
        <v>2</v>
      </c>
      <c r="R25" s="73">
        <v>2</v>
      </c>
      <c r="S25" s="74">
        <v>2</v>
      </c>
      <c r="T25" s="75">
        <v>1</v>
      </c>
      <c r="U25" s="74">
        <v>2</v>
      </c>
      <c r="V25" s="75">
        <v>1</v>
      </c>
      <c r="W25" s="74">
        <v>2</v>
      </c>
      <c r="X25" s="75">
        <v>1</v>
      </c>
      <c r="Y25" s="74">
        <v>2</v>
      </c>
      <c r="Z25" s="75">
        <v>2</v>
      </c>
      <c r="AA25" s="74">
        <v>2</v>
      </c>
      <c r="AB25" s="75">
        <v>2</v>
      </c>
      <c r="AC25">
        <f t="shared" si="2"/>
        <v>17</v>
      </c>
      <c r="AD25">
        <f t="shared" si="3"/>
        <v>17</v>
      </c>
    </row>
    <row r="26" spans="1:30" ht="15">
      <c r="A26" s="22">
        <v>18</v>
      </c>
      <c r="B26" s="31" t="s">
        <v>192</v>
      </c>
      <c r="C26" s="22" t="s">
        <v>193</v>
      </c>
      <c r="D26" s="3" t="s">
        <v>194</v>
      </c>
      <c r="E26" s="24">
        <f t="shared" si="0"/>
        <v>0.825</v>
      </c>
      <c r="F26" s="25"/>
      <c r="G26" s="22">
        <f t="shared" si="1"/>
        <v>33</v>
      </c>
      <c r="H26" s="22"/>
      <c r="I26" s="72">
        <v>2</v>
      </c>
      <c r="J26" s="73">
        <v>1</v>
      </c>
      <c r="K26" s="72">
        <v>2</v>
      </c>
      <c r="L26" s="73">
        <v>2</v>
      </c>
      <c r="M26" s="72">
        <v>1</v>
      </c>
      <c r="N26" s="73">
        <v>2</v>
      </c>
      <c r="O26" s="72">
        <v>2</v>
      </c>
      <c r="P26" s="73">
        <v>2</v>
      </c>
      <c r="Q26" s="72">
        <v>1</v>
      </c>
      <c r="R26" s="73">
        <v>1</v>
      </c>
      <c r="S26" s="74">
        <v>2</v>
      </c>
      <c r="T26" s="75">
        <v>2</v>
      </c>
      <c r="U26" s="74">
        <v>1</v>
      </c>
      <c r="V26" s="75">
        <v>2</v>
      </c>
      <c r="W26" s="74">
        <v>1</v>
      </c>
      <c r="X26" s="75">
        <v>1</v>
      </c>
      <c r="Y26" s="74">
        <v>2</v>
      </c>
      <c r="Z26" s="75">
        <v>2</v>
      </c>
      <c r="AA26" s="74">
        <v>2</v>
      </c>
      <c r="AB26" s="75">
        <v>2</v>
      </c>
      <c r="AC26">
        <f t="shared" si="2"/>
        <v>16</v>
      </c>
      <c r="AD26">
        <f t="shared" si="3"/>
        <v>17</v>
      </c>
    </row>
    <row r="27" spans="1:30" ht="15">
      <c r="A27" s="22">
        <v>19</v>
      </c>
      <c r="B27" s="31" t="s">
        <v>134</v>
      </c>
      <c r="C27" s="22" t="s">
        <v>135</v>
      </c>
      <c r="D27" s="3" t="s">
        <v>136</v>
      </c>
      <c r="E27" s="24">
        <f t="shared" si="0"/>
        <v>0.8</v>
      </c>
      <c r="F27" s="25" t="s">
        <v>349</v>
      </c>
      <c r="G27" s="22">
        <f t="shared" si="1"/>
        <v>32</v>
      </c>
      <c r="H27" s="22"/>
      <c r="I27" s="72">
        <v>2</v>
      </c>
      <c r="J27" s="73">
        <v>2</v>
      </c>
      <c r="K27" s="72">
        <v>2</v>
      </c>
      <c r="L27" s="73">
        <v>1</v>
      </c>
      <c r="M27" s="72">
        <v>1</v>
      </c>
      <c r="N27" s="73">
        <v>1</v>
      </c>
      <c r="O27" s="72">
        <v>2</v>
      </c>
      <c r="P27" s="73">
        <v>2</v>
      </c>
      <c r="Q27" s="72">
        <v>2</v>
      </c>
      <c r="R27" s="73">
        <v>2</v>
      </c>
      <c r="S27" s="74">
        <v>2</v>
      </c>
      <c r="T27" s="75">
        <v>2</v>
      </c>
      <c r="U27" s="74">
        <v>2</v>
      </c>
      <c r="V27" s="75">
        <v>2</v>
      </c>
      <c r="W27" s="74">
        <v>1</v>
      </c>
      <c r="X27" s="75">
        <v>1</v>
      </c>
      <c r="Y27" s="74">
        <v>2</v>
      </c>
      <c r="Z27" s="75">
        <v>1</v>
      </c>
      <c r="AA27" s="74">
        <v>0</v>
      </c>
      <c r="AB27" s="75">
        <v>2</v>
      </c>
      <c r="AC27">
        <f t="shared" si="2"/>
        <v>17</v>
      </c>
      <c r="AD27">
        <f t="shared" si="3"/>
        <v>15</v>
      </c>
    </row>
    <row r="28" spans="1:30" ht="15">
      <c r="A28" s="22">
        <v>20</v>
      </c>
      <c r="B28" s="34" t="s">
        <v>215</v>
      </c>
      <c r="C28" s="34" t="s">
        <v>329</v>
      </c>
      <c r="D28" s="35"/>
      <c r="E28" s="24">
        <f t="shared" si="0"/>
        <v>0.8</v>
      </c>
      <c r="F28" s="25" t="s">
        <v>349</v>
      </c>
      <c r="G28" s="22">
        <f t="shared" si="1"/>
        <v>32</v>
      </c>
      <c r="H28" s="22"/>
      <c r="I28" s="72">
        <v>2</v>
      </c>
      <c r="J28" s="73">
        <v>2</v>
      </c>
      <c r="K28" s="72">
        <v>1</v>
      </c>
      <c r="L28" s="73">
        <v>1</v>
      </c>
      <c r="M28" s="72">
        <v>1</v>
      </c>
      <c r="N28" s="73">
        <v>2</v>
      </c>
      <c r="O28" s="72">
        <v>2</v>
      </c>
      <c r="P28" s="73">
        <v>1</v>
      </c>
      <c r="Q28" s="72">
        <v>2</v>
      </c>
      <c r="R28" s="73">
        <v>2</v>
      </c>
      <c r="S28" s="74">
        <v>2</v>
      </c>
      <c r="T28" s="75">
        <v>2</v>
      </c>
      <c r="U28" s="74">
        <v>2</v>
      </c>
      <c r="V28" s="75">
        <v>2</v>
      </c>
      <c r="W28" s="74">
        <v>1</v>
      </c>
      <c r="X28" s="75">
        <v>0</v>
      </c>
      <c r="Y28" s="74">
        <v>2</v>
      </c>
      <c r="Z28" s="75">
        <v>2</v>
      </c>
      <c r="AA28" s="74">
        <v>1</v>
      </c>
      <c r="AB28" s="75">
        <v>2</v>
      </c>
      <c r="AC28">
        <f t="shared" si="2"/>
        <v>16</v>
      </c>
      <c r="AD28">
        <f t="shared" si="3"/>
        <v>16</v>
      </c>
    </row>
    <row r="29" spans="1:30" ht="15">
      <c r="A29" s="22">
        <v>21</v>
      </c>
      <c r="B29" s="22" t="s">
        <v>132</v>
      </c>
      <c r="C29" s="22" t="s">
        <v>329</v>
      </c>
      <c r="D29" s="31"/>
      <c r="E29" s="24">
        <f t="shared" si="0"/>
        <v>0.7</v>
      </c>
      <c r="F29" s="25"/>
      <c r="G29" s="22">
        <f t="shared" si="1"/>
        <v>28</v>
      </c>
      <c r="H29" s="22"/>
      <c r="I29" s="72">
        <v>1</v>
      </c>
      <c r="J29" s="73">
        <v>1</v>
      </c>
      <c r="K29" s="72">
        <v>2</v>
      </c>
      <c r="L29" s="73">
        <v>1</v>
      </c>
      <c r="M29" s="72">
        <v>2</v>
      </c>
      <c r="N29" s="73">
        <v>1</v>
      </c>
      <c r="O29" s="72">
        <v>1</v>
      </c>
      <c r="P29" s="73">
        <v>0</v>
      </c>
      <c r="Q29" s="72">
        <v>2</v>
      </c>
      <c r="R29" s="73">
        <v>2</v>
      </c>
      <c r="S29" s="74">
        <v>1</v>
      </c>
      <c r="T29" s="75">
        <v>2</v>
      </c>
      <c r="U29" s="74">
        <v>1</v>
      </c>
      <c r="V29" s="75">
        <v>2</v>
      </c>
      <c r="W29" s="74">
        <v>2</v>
      </c>
      <c r="X29" s="75">
        <v>1</v>
      </c>
      <c r="Y29" s="74">
        <v>1</v>
      </c>
      <c r="Z29" s="75">
        <v>1</v>
      </c>
      <c r="AA29" s="74">
        <v>2</v>
      </c>
      <c r="AB29" s="75">
        <v>2</v>
      </c>
      <c r="AC29">
        <f t="shared" si="2"/>
        <v>13</v>
      </c>
      <c r="AD29">
        <f t="shared" si="3"/>
        <v>15</v>
      </c>
    </row>
    <row r="30" spans="1:30" ht="15">
      <c r="A30" s="22">
        <v>22</v>
      </c>
      <c r="B30" s="31" t="s">
        <v>197</v>
      </c>
      <c r="C30" s="22" t="s">
        <v>198</v>
      </c>
      <c r="D30" s="3" t="s">
        <v>199</v>
      </c>
      <c r="E30" s="24">
        <f t="shared" si="0"/>
        <v>0.55</v>
      </c>
      <c r="F30" s="25"/>
      <c r="G30" s="25">
        <f t="shared" si="1"/>
        <v>22</v>
      </c>
      <c r="H30" s="22"/>
      <c r="I30" s="72">
        <v>2</v>
      </c>
      <c r="J30" s="73">
        <v>1</v>
      </c>
      <c r="K30" s="72">
        <v>1</v>
      </c>
      <c r="L30" s="73">
        <v>1</v>
      </c>
      <c r="M30" s="72">
        <v>1</v>
      </c>
      <c r="N30" s="73">
        <v>1</v>
      </c>
      <c r="O30" s="72">
        <v>1</v>
      </c>
      <c r="P30" s="73">
        <v>1</v>
      </c>
      <c r="Q30" s="72">
        <v>0</v>
      </c>
      <c r="R30" s="73">
        <v>1</v>
      </c>
      <c r="S30" s="74">
        <v>2</v>
      </c>
      <c r="T30" s="75">
        <v>1</v>
      </c>
      <c r="U30" s="74">
        <v>1</v>
      </c>
      <c r="V30" s="75">
        <v>1</v>
      </c>
      <c r="W30" s="74">
        <v>1</v>
      </c>
      <c r="X30" s="75">
        <v>2</v>
      </c>
      <c r="Y30" s="74">
        <v>1</v>
      </c>
      <c r="Z30" s="75">
        <v>1</v>
      </c>
      <c r="AA30" s="74">
        <v>1</v>
      </c>
      <c r="AB30" s="75">
        <v>1</v>
      </c>
      <c r="AC30">
        <f t="shared" si="2"/>
        <v>10</v>
      </c>
      <c r="AD30">
        <f t="shared" si="3"/>
        <v>12</v>
      </c>
    </row>
    <row r="31" spans="6:7" ht="15">
      <c r="F31" s="40" t="s">
        <v>16</v>
      </c>
      <c r="G31" s="41">
        <f>MAX(G9:G30)</f>
        <v>40</v>
      </c>
    </row>
    <row r="34" spans="7:28" ht="15">
      <c r="G34" s="26" t="s">
        <v>15</v>
      </c>
      <c r="I34" s="85">
        <f aca="true" t="shared" si="4" ref="I34:AB34">COUNTIF(I9:I30,2)/(COUNTIF(I9:I30,0)+COUNTIF(I9:I30,"&gt;0"))*100</f>
        <v>95.45454545454545</v>
      </c>
      <c r="J34" s="85">
        <f t="shared" si="4"/>
        <v>81.81818181818183</v>
      </c>
      <c r="K34" s="85">
        <f t="shared" si="4"/>
        <v>86.36363636363636</v>
      </c>
      <c r="L34" s="85">
        <f t="shared" si="4"/>
        <v>36.36363636363637</v>
      </c>
      <c r="M34" s="85">
        <f t="shared" si="4"/>
        <v>63.63636363636363</v>
      </c>
      <c r="N34" s="85">
        <f t="shared" si="4"/>
        <v>68.18181818181817</v>
      </c>
      <c r="O34" s="85">
        <f t="shared" si="4"/>
        <v>90.9090909090909</v>
      </c>
      <c r="P34" s="85">
        <f t="shared" si="4"/>
        <v>59.09090909090909</v>
      </c>
      <c r="Q34" s="85">
        <f t="shared" si="4"/>
        <v>86.36363636363636</v>
      </c>
      <c r="R34" s="85">
        <f t="shared" si="4"/>
        <v>86.36363636363636</v>
      </c>
      <c r="S34" s="85">
        <f t="shared" si="4"/>
        <v>95.45454545454545</v>
      </c>
      <c r="T34" s="85">
        <f t="shared" si="4"/>
        <v>86.36363636363636</v>
      </c>
      <c r="U34" s="85">
        <f t="shared" si="4"/>
        <v>72.72727272727273</v>
      </c>
      <c r="V34" s="85">
        <f t="shared" si="4"/>
        <v>90.9090909090909</v>
      </c>
      <c r="W34" s="85">
        <f t="shared" si="4"/>
        <v>72.72727272727273</v>
      </c>
      <c r="X34" s="85">
        <f t="shared" si="4"/>
        <v>54.54545454545454</v>
      </c>
      <c r="Y34" s="85">
        <f t="shared" si="4"/>
        <v>63.63636363636363</v>
      </c>
      <c r="Z34" s="85">
        <f t="shared" si="4"/>
        <v>81.81818181818183</v>
      </c>
      <c r="AA34" s="85">
        <f t="shared" si="4"/>
        <v>86.36363636363636</v>
      </c>
      <c r="AB34" s="85">
        <f t="shared" si="4"/>
        <v>95.45454545454545</v>
      </c>
    </row>
    <row r="35" spans="9:28" ht="14.25">
      <c r="I35" s="21" t="s">
        <v>13</v>
      </c>
      <c r="J35" s="21" t="s">
        <v>13</v>
      </c>
      <c r="K35" s="21" t="s">
        <v>13</v>
      </c>
      <c r="L35" s="21" t="s">
        <v>13</v>
      </c>
      <c r="M35" s="21" t="s">
        <v>13</v>
      </c>
      <c r="N35" s="21" t="s">
        <v>13</v>
      </c>
      <c r="O35" s="21" t="s">
        <v>13</v>
      </c>
      <c r="P35" s="21" t="s">
        <v>13</v>
      </c>
      <c r="Q35" s="21" t="s">
        <v>13</v>
      </c>
      <c r="R35" s="21" t="s">
        <v>13</v>
      </c>
      <c r="S35" s="21" t="s">
        <v>13</v>
      </c>
      <c r="T35" s="21" t="s">
        <v>13</v>
      </c>
      <c r="U35" s="21" t="s">
        <v>13</v>
      </c>
      <c r="V35" s="21" t="s">
        <v>13</v>
      </c>
      <c r="W35" s="21" t="s">
        <v>13</v>
      </c>
      <c r="X35" s="21" t="s">
        <v>13</v>
      </c>
      <c r="Y35" s="21" t="s">
        <v>13</v>
      </c>
      <c r="Z35" s="21" t="s">
        <v>13</v>
      </c>
      <c r="AA35" s="21" t="s">
        <v>13</v>
      </c>
      <c r="AB35" s="21" t="s">
        <v>13</v>
      </c>
    </row>
  </sheetData>
  <sheetProtection/>
  <mergeCells count="4">
    <mergeCell ref="B3:C3"/>
    <mergeCell ref="G3:G6"/>
    <mergeCell ref="E4:E7"/>
    <mergeCell ref="B4:D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S46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75390625" style="0" customWidth="1"/>
    <col min="2" max="2" width="10.75390625" style="0" customWidth="1"/>
    <col min="3" max="3" width="13.50390625" style="0" customWidth="1"/>
    <col min="4" max="4" width="14.375" style="27" customWidth="1"/>
    <col min="5" max="5" width="10.75390625" style="28" customWidth="1"/>
    <col min="6" max="6" width="8.75390625" style="0" customWidth="1"/>
    <col min="8" max="8" width="3.75390625" style="0" customWidth="1"/>
    <col min="11" max="11" width="14.375" style="0" customWidth="1"/>
  </cols>
  <sheetData>
    <row r="1" ht="8.25" customHeight="1"/>
    <row r="2" ht="15">
      <c r="B2" s="1"/>
    </row>
    <row r="3" spans="2:13" s="4" customFormat="1" ht="20.25" customHeight="1">
      <c r="B3" s="105" t="s">
        <v>25</v>
      </c>
      <c r="C3" s="105"/>
      <c r="D3" s="81"/>
      <c r="E3" s="83"/>
      <c r="F3" s="116" t="s">
        <v>26</v>
      </c>
      <c r="G3" s="86"/>
      <c r="H3" s="86"/>
      <c r="I3" s="122"/>
      <c r="J3" s="122"/>
      <c r="K3" s="81"/>
      <c r="L3" s="83"/>
      <c r="M3" s="116" t="s">
        <v>27</v>
      </c>
    </row>
    <row r="4" spans="2:13" ht="28.5" customHeight="1">
      <c r="B4" s="120" t="s">
        <v>36</v>
      </c>
      <c r="C4" s="120"/>
      <c r="D4" s="121"/>
      <c r="E4" s="109" t="s">
        <v>2</v>
      </c>
      <c r="F4" s="117"/>
      <c r="I4" s="107"/>
      <c r="J4" s="107"/>
      <c r="K4" s="119"/>
      <c r="L4" s="109" t="s">
        <v>2</v>
      </c>
      <c r="M4" s="117"/>
    </row>
    <row r="5" spans="1:205" ht="64.5" customHeight="1">
      <c r="A5" s="11"/>
      <c r="B5" s="120"/>
      <c r="C5" s="120"/>
      <c r="D5" s="121"/>
      <c r="E5" s="109"/>
      <c r="F5" s="117"/>
      <c r="G5" s="11"/>
      <c r="H5" s="11"/>
      <c r="I5" s="107"/>
      <c r="J5" s="107"/>
      <c r="K5" s="119"/>
      <c r="L5" s="109"/>
      <c r="M5" s="11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</row>
    <row r="6" spans="1:205" ht="58.5" customHeight="1" hidden="1">
      <c r="A6" s="11"/>
      <c r="B6" s="12"/>
      <c r="C6" s="12"/>
      <c r="D6" s="30"/>
      <c r="E6" s="109"/>
      <c r="F6" s="118"/>
      <c r="G6" s="11"/>
      <c r="H6" s="11"/>
      <c r="I6" s="12"/>
      <c r="J6" s="12"/>
      <c r="K6" s="30"/>
      <c r="L6" s="109"/>
      <c r="M6" s="1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</row>
    <row r="7" spans="1:205" ht="14.25">
      <c r="A7" s="11"/>
      <c r="B7" s="76" t="s">
        <v>6</v>
      </c>
      <c r="C7" s="76" t="s">
        <v>7</v>
      </c>
      <c r="D7" s="77" t="s">
        <v>8</v>
      </c>
      <c r="E7" s="109"/>
      <c r="F7" s="76" t="s">
        <v>12</v>
      </c>
      <c r="G7" s="11"/>
      <c r="H7" s="11"/>
      <c r="I7" s="76" t="s">
        <v>6</v>
      </c>
      <c r="J7" s="76" t="s">
        <v>7</v>
      </c>
      <c r="K7" s="77" t="s">
        <v>8</v>
      </c>
      <c r="L7" s="109"/>
      <c r="M7" s="76" t="s">
        <v>12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</row>
    <row r="8" spans="11:12" ht="14.25">
      <c r="K8" s="27"/>
      <c r="L8" s="28"/>
    </row>
    <row r="9" spans="1:15" ht="15">
      <c r="A9" s="22">
        <v>1</v>
      </c>
      <c r="B9" s="31" t="s">
        <v>87</v>
      </c>
      <c r="C9" s="22" t="s">
        <v>371</v>
      </c>
      <c r="D9" s="3" t="s">
        <v>372</v>
      </c>
      <c r="E9" s="24">
        <v>1</v>
      </c>
      <c r="F9" s="25">
        <v>33</v>
      </c>
      <c r="H9" s="22">
        <v>1</v>
      </c>
      <c r="I9" s="31" t="s">
        <v>73</v>
      </c>
      <c r="J9" s="22" t="s">
        <v>202</v>
      </c>
      <c r="K9" s="3" t="s">
        <v>203</v>
      </c>
      <c r="L9" s="24">
        <v>1</v>
      </c>
      <c r="M9" s="25">
        <v>31</v>
      </c>
      <c r="O9" s="28"/>
    </row>
    <row r="10" spans="1:15" ht="15">
      <c r="A10" s="22">
        <v>2</v>
      </c>
      <c r="B10" s="31" t="s">
        <v>187</v>
      </c>
      <c r="C10" s="22" t="s">
        <v>300</v>
      </c>
      <c r="D10" s="3" t="s">
        <v>373</v>
      </c>
      <c r="E10" s="24">
        <v>0.9394</v>
      </c>
      <c r="F10" s="22">
        <v>31</v>
      </c>
      <c r="G10" t="s">
        <v>374</v>
      </c>
      <c r="H10" s="22">
        <v>2</v>
      </c>
      <c r="I10" s="31" t="s">
        <v>110</v>
      </c>
      <c r="J10" s="22" t="s">
        <v>345</v>
      </c>
      <c r="K10" s="3" t="s">
        <v>389</v>
      </c>
      <c r="L10" s="24">
        <v>0.9677</v>
      </c>
      <c r="M10" s="22">
        <v>30</v>
      </c>
      <c r="O10" s="28"/>
    </row>
    <row r="11" spans="1:15" ht="15">
      <c r="A11" s="22">
        <v>3</v>
      </c>
      <c r="B11" s="31" t="s">
        <v>162</v>
      </c>
      <c r="C11" s="22" t="s">
        <v>156</v>
      </c>
      <c r="D11" s="3" t="s">
        <v>375</v>
      </c>
      <c r="E11" s="24">
        <v>0.9394</v>
      </c>
      <c r="F11" s="22">
        <v>31</v>
      </c>
      <c r="G11" t="s">
        <v>374</v>
      </c>
      <c r="H11" s="22">
        <v>3</v>
      </c>
      <c r="I11" s="31" t="s">
        <v>73</v>
      </c>
      <c r="J11" s="22" t="s">
        <v>74</v>
      </c>
      <c r="K11" s="3" t="s">
        <v>387</v>
      </c>
      <c r="L11" s="24">
        <v>0.9355</v>
      </c>
      <c r="M11" s="22">
        <v>29</v>
      </c>
      <c r="O11" s="28"/>
    </row>
    <row r="12" spans="1:15" ht="15">
      <c r="A12" s="22">
        <v>4</v>
      </c>
      <c r="B12" s="31" t="s">
        <v>376</v>
      </c>
      <c r="C12" s="22" t="s">
        <v>111</v>
      </c>
      <c r="D12" s="3" t="s">
        <v>112</v>
      </c>
      <c r="E12" s="24">
        <v>0.8788</v>
      </c>
      <c r="F12" s="22">
        <v>29</v>
      </c>
      <c r="H12" s="22">
        <v>4</v>
      </c>
      <c r="I12" s="31" t="s">
        <v>78</v>
      </c>
      <c r="J12" s="22" t="s">
        <v>79</v>
      </c>
      <c r="K12" s="3" t="s">
        <v>80</v>
      </c>
      <c r="L12" s="24">
        <v>0.9032</v>
      </c>
      <c r="M12" s="22">
        <v>28</v>
      </c>
      <c r="O12" s="28"/>
    </row>
    <row r="13" spans="1:15" ht="15">
      <c r="A13" s="22">
        <v>5</v>
      </c>
      <c r="B13" s="31" t="s">
        <v>162</v>
      </c>
      <c r="C13" s="22" t="s">
        <v>163</v>
      </c>
      <c r="D13" s="3" t="s">
        <v>377</v>
      </c>
      <c r="E13" s="24">
        <v>0.8485</v>
      </c>
      <c r="F13" s="22">
        <v>28</v>
      </c>
      <c r="G13" t="s">
        <v>394</v>
      </c>
      <c r="H13" s="22">
        <v>5</v>
      </c>
      <c r="I13" s="31" t="s">
        <v>167</v>
      </c>
      <c r="J13" s="22" t="s">
        <v>168</v>
      </c>
      <c r="K13" s="3" t="s">
        <v>169</v>
      </c>
      <c r="L13" s="24">
        <v>0.8387</v>
      </c>
      <c r="M13" s="22">
        <v>26</v>
      </c>
      <c r="N13" t="s">
        <v>394</v>
      </c>
      <c r="O13" s="28"/>
    </row>
    <row r="14" spans="1:15" ht="15">
      <c r="A14" s="22">
        <v>6</v>
      </c>
      <c r="B14" s="31" t="s">
        <v>91</v>
      </c>
      <c r="C14" s="22" t="s">
        <v>106</v>
      </c>
      <c r="D14" s="22" t="s">
        <v>107</v>
      </c>
      <c r="E14" s="24">
        <v>0.8485</v>
      </c>
      <c r="F14" s="22">
        <v>28</v>
      </c>
      <c r="G14" s="89" t="s">
        <v>394</v>
      </c>
      <c r="H14" s="22">
        <v>6</v>
      </c>
      <c r="I14" s="31" t="s">
        <v>187</v>
      </c>
      <c r="J14" s="22" t="s">
        <v>300</v>
      </c>
      <c r="K14" s="22" t="s">
        <v>373</v>
      </c>
      <c r="L14" s="24">
        <v>0.8387</v>
      </c>
      <c r="M14" s="90">
        <v>26</v>
      </c>
      <c r="N14" s="92" t="s">
        <v>394</v>
      </c>
      <c r="O14" s="28"/>
    </row>
    <row r="15" spans="1:15" ht="15">
      <c r="A15" s="22">
        <v>7</v>
      </c>
      <c r="B15" s="31" t="s">
        <v>73</v>
      </c>
      <c r="C15" s="22" t="s">
        <v>202</v>
      </c>
      <c r="D15" s="3" t="s">
        <v>203</v>
      </c>
      <c r="E15" s="24">
        <v>0.8182</v>
      </c>
      <c r="F15" s="25">
        <v>27</v>
      </c>
      <c r="G15" s="89" t="s">
        <v>394</v>
      </c>
      <c r="H15" s="22">
        <v>7</v>
      </c>
      <c r="I15" s="31" t="s">
        <v>110</v>
      </c>
      <c r="J15" s="22" t="s">
        <v>148</v>
      </c>
      <c r="K15" s="3" t="s">
        <v>381</v>
      </c>
      <c r="L15" s="24">
        <v>0.8065</v>
      </c>
      <c r="M15" s="25">
        <v>25</v>
      </c>
      <c r="N15" t="s">
        <v>394</v>
      </c>
      <c r="O15" s="28"/>
    </row>
    <row r="16" spans="1:15" ht="15">
      <c r="A16" s="22">
        <v>8</v>
      </c>
      <c r="B16" s="31" t="s">
        <v>211</v>
      </c>
      <c r="C16" s="22" t="s">
        <v>256</v>
      </c>
      <c r="D16" s="3" t="s">
        <v>257</v>
      </c>
      <c r="E16" s="24">
        <v>0.8182</v>
      </c>
      <c r="F16" s="22">
        <v>27</v>
      </c>
      <c r="G16" s="89" t="s">
        <v>394</v>
      </c>
      <c r="H16" s="22">
        <v>8</v>
      </c>
      <c r="I16" s="31" t="s">
        <v>211</v>
      </c>
      <c r="J16" s="22" t="s">
        <v>256</v>
      </c>
      <c r="K16" s="3" t="s">
        <v>257</v>
      </c>
      <c r="L16" s="24">
        <v>0.8065</v>
      </c>
      <c r="M16" s="22">
        <v>25</v>
      </c>
      <c r="N16" t="s">
        <v>394</v>
      </c>
      <c r="O16" s="28"/>
    </row>
    <row r="17" spans="1:15" ht="15">
      <c r="A17" s="22">
        <v>9</v>
      </c>
      <c r="B17" s="31" t="s">
        <v>167</v>
      </c>
      <c r="C17" s="22" t="s">
        <v>168</v>
      </c>
      <c r="D17" s="3" t="s">
        <v>169</v>
      </c>
      <c r="E17" s="24">
        <v>0.8182</v>
      </c>
      <c r="F17" s="22">
        <v>27</v>
      </c>
      <c r="G17" s="89" t="s">
        <v>394</v>
      </c>
      <c r="H17" s="22">
        <v>9</v>
      </c>
      <c r="I17" s="31" t="s">
        <v>91</v>
      </c>
      <c r="J17" s="22" t="s">
        <v>106</v>
      </c>
      <c r="K17" s="3" t="s">
        <v>107</v>
      </c>
      <c r="L17" s="24">
        <v>0.7742</v>
      </c>
      <c r="M17" s="22">
        <v>24</v>
      </c>
      <c r="N17" t="s">
        <v>394</v>
      </c>
      <c r="O17" s="28"/>
    </row>
    <row r="18" spans="1:15" ht="15">
      <c r="A18" s="22">
        <v>10</v>
      </c>
      <c r="B18" s="31" t="s">
        <v>61</v>
      </c>
      <c r="C18" s="22" t="s">
        <v>152</v>
      </c>
      <c r="D18" s="3" t="s">
        <v>153</v>
      </c>
      <c r="E18" s="24">
        <v>0.7576</v>
      </c>
      <c r="F18" s="22">
        <v>25</v>
      </c>
      <c r="G18" s="89" t="s">
        <v>394</v>
      </c>
      <c r="H18" s="22">
        <v>10</v>
      </c>
      <c r="I18" s="31" t="s">
        <v>96</v>
      </c>
      <c r="J18" s="22" t="s">
        <v>139</v>
      </c>
      <c r="K18" s="3" t="s">
        <v>140</v>
      </c>
      <c r="L18" s="24">
        <v>0.7742</v>
      </c>
      <c r="M18" s="22">
        <v>24</v>
      </c>
      <c r="N18" t="s">
        <v>394</v>
      </c>
      <c r="O18" s="28"/>
    </row>
    <row r="19" spans="1:15" ht="15">
      <c r="A19" s="22">
        <v>11</v>
      </c>
      <c r="B19" s="31" t="s">
        <v>245</v>
      </c>
      <c r="C19" s="22" t="s">
        <v>378</v>
      </c>
      <c r="D19" s="3" t="s">
        <v>379</v>
      </c>
      <c r="E19" s="24">
        <v>0.7576</v>
      </c>
      <c r="F19" s="22">
        <v>25</v>
      </c>
      <c r="G19" s="89" t="s">
        <v>394</v>
      </c>
      <c r="H19" s="22">
        <v>11</v>
      </c>
      <c r="I19" s="31" t="s">
        <v>110</v>
      </c>
      <c r="J19" s="22" t="s">
        <v>111</v>
      </c>
      <c r="K19" s="3" t="s">
        <v>112</v>
      </c>
      <c r="L19" s="24">
        <v>0.7742</v>
      </c>
      <c r="M19" s="22">
        <v>24</v>
      </c>
      <c r="N19" t="s">
        <v>394</v>
      </c>
      <c r="O19" s="28"/>
    </row>
    <row r="20" spans="1:15" ht="15">
      <c r="A20" s="22">
        <v>12</v>
      </c>
      <c r="B20" s="31" t="s">
        <v>115</v>
      </c>
      <c r="C20" s="22" t="s">
        <v>172</v>
      </c>
      <c r="D20" s="22" t="s">
        <v>173</v>
      </c>
      <c r="E20" s="24">
        <v>0.7576</v>
      </c>
      <c r="F20" s="22">
        <v>25</v>
      </c>
      <c r="G20" s="89" t="s">
        <v>394</v>
      </c>
      <c r="H20" s="22">
        <v>12</v>
      </c>
      <c r="I20" s="31" t="s">
        <v>346</v>
      </c>
      <c r="J20" s="22" t="s">
        <v>347</v>
      </c>
      <c r="K20" s="3" t="s">
        <v>385</v>
      </c>
      <c r="L20" s="24">
        <v>0.7419</v>
      </c>
      <c r="M20" s="22">
        <v>23</v>
      </c>
      <c r="O20" s="28"/>
    </row>
    <row r="21" spans="1:15" ht="15">
      <c r="A21" s="22">
        <v>13</v>
      </c>
      <c r="B21" s="31" t="s">
        <v>96</v>
      </c>
      <c r="C21" s="22" t="s">
        <v>97</v>
      </c>
      <c r="D21" s="3" t="s">
        <v>380</v>
      </c>
      <c r="E21" s="24">
        <v>0.7576</v>
      </c>
      <c r="F21" s="25">
        <v>25</v>
      </c>
      <c r="G21" s="89" t="s">
        <v>394</v>
      </c>
      <c r="H21" s="22">
        <v>13</v>
      </c>
      <c r="I21" s="31" t="s">
        <v>61</v>
      </c>
      <c r="J21" s="22" t="s">
        <v>152</v>
      </c>
      <c r="K21" s="3" t="s">
        <v>153</v>
      </c>
      <c r="L21" s="24">
        <v>0.7097</v>
      </c>
      <c r="M21" s="22">
        <v>22</v>
      </c>
      <c r="O21" s="28"/>
    </row>
    <row r="22" spans="1:15" ht="15">
      <c r="A22" s="22">
        <v>14</v>
      </c>
      <c r="B22" s="31" t="s">
        <v>110</v>
      </c>
      <c r="C22" s="22" t="s">
        <v>148</v>
      </c>
      <c r="D22" s="3" t="s">
        <v>381</v>
      </c>
      <c r="E22" s="24">
        <v>0.7576</v>
      </c>
      <c r="F22" s="22">
        <v>25</v>
      </c>
      <c r="G22" s="89" t="s">
        <v>394</v>
      </c>
      <c r="H22" s="22">
        <v>14</v>
      </c>
      <c r="I22" s="31" t="s">
        <v>56</v>
      </c>
      <c r="J22" s="22" t="s">
        <v>178</v>
      </c>
      <c r="K22" s="3" t="s">
        <v>179</v>
      </c>
      <c r="L22" s="24">
        <v>0.6774</v>
      </c>
      <c r="M22" s="22">
        <v>21</v>
      </c>
      <c r="N22" t="s">
        <v>394</v>
      </c>
      <c r="O22" s="28"/>
    </row>
    <row r="23" spans="1:15" ht="15">
      <c r="A23" s="22">
        <v>15</v>
      </c>
      <c r="B23" s="31" t="s">
        <v>382</v>
      </c>
      <c r="C23" s="22" t="s">
        <v>129</v>
      </c>
      <c r="D23" s="3" t="s">
        <v>383</v>
      </c>
      <c r="E23" s="24">
        <v>0.6364</v>
      </c>
      <c r="F23" s="22">
        <v>21</v>
      </c>
      <c r="H23" s="22">
        <v>15</v>
      </c>
      <c r="I23" s="31" t="s">
        <v>115</v>
      </c>
      <c r="J23" s="22" t="s">
        <v>330</v>
      </c>
      <c r="K23" s="3" t="s">
        <v>331</v>
      </c>
      <c r="L23" s="24">
        <v>0.6774</v>
      </c>
      <c r="M23" s="22">
        <v>21</v>
      </c>
      <c r="N23" t="s">
        <v>394</v>
      </c>
      <c r="O23" s="28"/>
    </row>
    <row r="24" spans="1:15" ht="15">
      <c r="A24" s="22">
        <v>16</v>
      </c>
      <c r="B24" s="31" t="s">
        <v>96</v>
      </c>
      <c r="C24" s="22" t="s">
        <v>240</v>
      </c>
      <c r="D24" s="3" t="s">
        <v>241</v>
      </c>
      <c r="E24" s="24">
        <v>0.5758</v>
      </c>
      <c r="F24" s="22">
        <v>19</v>
      </c>
      <c r="G24" t="s">
        <v>394</v>
      </c>
      <c r="H24" s="22">
        <v>16</v>
      </c>
      <c r="I24" s="31" t="s">
        <v>61</v>
      </c>
      <c r="J24" s="22" t="s">
        <v>158</v>
      </c>
      <c r="K24" s="3" t="s">
        <v>159</v>
      </c>
      <c r="L24" s="24">
        <v>0.6129</v>
      </c>
      <c r="M24" s="22">
        <v>19</v>
      </c>
      <c r="O24" s="28"/>
    </row>
    <row r="25" spans="1:15" ht="15">
      <c r="A25" s="22">
        <v>17</v>
      </c>
      <c r="B25" s="31" t="s">
        <v>42</v>
      </c>
      <c r="C25" s="22" t="s">
        <v>43</v>
      </c>
      <c r="D25" s="3" t="s">
        <v>44</v>
      </c>
      <c r="E25" s="24">
        <v>0.5758</v>
      </c>
      <c r="F25" s="22">
        <v>19</v>
      </c>
      <c r="G25" t="s">
        <v>394</v>
      </c>
      <c r="H25" s="22">
        <v>17</v>
      </c>
      <c r="I25" s="31" t="s">
        <v>391</v>
      </c>
      <c r="J25" s="22" t="s">
        <v>392</v>
      </c>
      <c r="K25" s="3" t="s">
        <v>393</v>
      </c>
      <c r="L25" s="24">
        <v>0.5806</v>
      </c>
      <c r="M25" s="22">
        <v>18</v>
      </c>
      <c r="O25" s="28"/>
    </row>
    <row r="26" spans="1:15" ht="15">
      <c r="A26" s="22">
        <v>18</v>
      </c>
      <c r="B26" s="31" t="s">
        <v>78</v>
      </c>
      <c r="C26" s="22" t="s">
        <v>79</v>
      </c>
      <c r="D26" s="22" t="s">
        <v>80</v>
      </c>
      <c r="E26" s="24">
        <v>0.5758</v>
      </c>
      <c r="F26" s="22">
        <v>19</v>
      </c>
      <c r="G26" s="89" t="s">
        <v>394</v>
      </c>
      <c r="H26" s="22">
        <v>18</v>
      </c>
      <c r="I26" s="31" t="s">
        <v>42</v>
      </c>
      <c r="J26" s="22" t="s">
        <v>43</v>
      </c>
      <c r="K26" s="3" t="s">
        <v>44</v>
      </c>
      <c r="L26" s="24">
        <v>0.5484</v>
      </c>
      <c r="M26" s="22">
        <v>17</v>
      </c>
      <c r="N26" t="s">
        <v>394</v>
      </c>
      <c r="O26" s="28"/>
    </row>
    <row r="27" spans="1:15" ht="15">
      <c r="A27" s="22">
        <v>19</v>
      </c>
      <c r="B27" s="31" t="s">
        <v>96</v>
      </c>
      <c r="C27" s="22" t="s">
        <v>139</v>
      </c>
      <c r="D27" s="3" t="s">
        <v>140</v>
      </c>
      <c r="E27" s="24">
        <v>0.5758</v>
      </c>
      <c r="F27" s="25">
        <v>19</v>
      </c>
      <c r="G27" s="89" t="s">
        <v>394</v>
      </c>
      <c r="H27" s="22">
        <v>19</v>
      </c>
      <c r="I27" s="31" t="s">
        <v>382</v>
      </c>
      <c r="J27" s="22" t="s">
        <v>129</v>
      </c>
      <c r="K27" s="3" t="s">
        <v>383</v>
      </c>
      <c r="L27" s="24">
        <v>0.5484</v>
      </c>
      <c r="M27" s="22">
        <v>17</v>
      </c>
      <c r="N27" t="s">
        <v>394</v>
      </c>
      <c r="O27" s="28"/>
    </row>
    <row r="28" spans="1:15" ht="15">
      <c r="A28" s="22">
        <v>20</v>
      </c>
      <c r="B28" s="31" t="s">
        <v>143</v>
      </c>
      <c r="C28" s="22" t="s">
        <v>144</v>
      </c>
      <c r="D28" s="3" t="s">
        <v>384</v>
      </c>
      <c r="E28" s="24">
        <v>0.5758</v>
      </c>
      <c r="F28" s="22">
        <v>19</v>
      </c>
      <c r="G28" s="89" t="s">
        <v>394</v>
      </c>
      <c r="H28" s="22">
        <v>20</v>
      </c>
      <c r="I28" s="31" t="s">
        <v>101</v>
      </c>
      <c r="J28" s="22" t="s">
        <v>236</v>
      </c>
      <c r="K28" s="3" t="s">
        <v>237</v>
      </c>
      <c r="L28" s="24">
        <v>0.5484</v>
      </c>
      <c r="M28" s="22">
        <v>17</v>
      </c>
      <c r="N28" t="s">
        <v>394</v>
      </c>
      <c r="O28" s="28"/>
    </row>
    <row r="29" spans="1:15" ht="15">
      <c r="A29" s="22">
        <v>21</v>
      </c>
      <c r="B29" s="31" t="s">
        <v>101</v>
      </c>
      <c r="C29" s="22" t="s">
        <v>236</v>
      </c>
      <c r="D29" s="3" t="s">
        <v>237</v>
      </c>
      <c r="E29" s="24">
        <v>0.5152</v>
      </c>
      <c r="F29" s="90">
        <v>17</v>
      </c>
      <c r="G29" s="92" t="s">
        <v>394</v>
      </c>
      <c r="I29" s="36"/>
      <c r="J29" s="36"/>
      <c r="K29" s="37"/>
      <c r="L29" s="28"/>
      <c r="O29" s="28"/>
    </row>
    <row r="30" spans="1:15" ht="15">
      <c r="A30" s="22">
        <v>22</v>
      </c>
      <c r="B30" s="31" t="s">
        <v>346</v>
      </c>
      <c r="C30" s="22" t="s">
        <v>347</v>
      </c>
      <c r="D30" s="3" t="s">
        <v>385</v>
      </c>
      <c r="E30" s="24">
        <v>0.5152</v>
      </c>
      <c r="F30" s="90">
        <v>17</v>
      </c>
      <c r="G30" s="92" t="s">
        <v>394</v>
      </c>
      <c r="I30" s="36"/>
      <c r="J30" s="36"/>
      <c r="K30" s="37"/>
      <c r="L30" s="28"/>
      <c r="O30" s="28"/>
    </row>
    <row r="31" spans="1:15" ht="15">
      <c r="A31" s="22">
        <v>23</v>
      </c>
      <c r="B31" s="31" t="s">
        <v>56</v>
      </c>
      <c r="C31" s="22" t="s">
        <v>57</v>
      </c>
      <c r="D31" s="3" t="s">
        <v>58</v>
      </c>
      <c r="E31" s="24">
        <v>0.4545</v>
      </c>
      <c r="F31" s="90">
        <v>15</v>
      </c>
      <c r="G31" s="92" t="s">
        <v>394</v>
      </c>
      <c r="I31" s="36"/>
      <c r="J31" s="36"/>
      <c r="K31" s="37"/>
      <c r="L31" s="28"/>
      <c r="O31" s="28"/>
    </row>
    <row r="32" spans="1:15" ht="15">
      <c r="A32" s="22">
        <v>24</v>
      </c>
      <c r="B32" s="31" t="s">
        <v>277</v>
      </c>
      <c r="C32" s="22" t="s">
        <v>308</v>
      </c>
      <c r="D32" s="22" t="s">
        <v>386</v>
      </c>
      <c r="E32" s="24">
        <v>0.4545</v>
      </c>
      <c r="F32" s="90">
        <v>15</v>
      </c>
      <c r="G32" s="92" t="s">
        <v>394</v>
      </c>
      <c r="I32" s="36"/>
      <c r="J32" s="36"/>
      <c r="K32" s="37"/>
      <c r="L32" s="28"/>
      <c r="O32" s="28"/>
    </row>
    <row r="33" spans="1:15" ht="15">
      <c r="A33" s="22">
        <v>25</v>
      </c>
      <c r="B33" s="31" t="s">
        <v>73</v>
      </c>
      <c r="C33" s="22" t="s">
        <v>74</v>
      </c>
      <c r="D33" s="3" t="s">
        <v>387</v>
      </c>
      <c r="E33" s="24">
        <v>0.4545</v>
      </c>
      <c r="F33" s="91">
        <v>15</v>
      </c>
      <c r="G33" s="92" t="s">
        <v>394</v>
      </c>
      <c r="I33" s="36"/>
      <c r="J33" s="36"/>
      <c r="K33" s="37"/>
      <c r="L33" s="28"/>
      <c r="O33" s="28"/>
    </row>
    <row r="34" spans="1:15" ht="15">
      <c r="A34" s="22">
        <v>26</v>
      </c>
      <c r="B34" s="31" t="s">
        <v>52</v>
      </c>
      <c r="C34" s="22" t="s">
        <v>248</v>
      </c>
      <c r="D34" s="3" t="s">
        <v>388</v>
      </c>
      <c r="E34" s="24">
        <v>0.4545</v>
      </c>
      <c r="F34" s="90">
        <v>15</v>
      </c>
      <c r="G34" s="92" t="s">
        <v>394</v>
      </c>
      <c r="I34" s="36"/>
      <c r="J34" s="36"/>
      <c r="K34" s="37"/>
      <c r="L34" s="28"/>
      <c r="O34" s="28"/>
    </row>
    <row r="35" spans="1:15" ht="15">
      <c r="A35" s="22">
        <v>27</v>
      </c>
      <c r="B35" s="31" t="s">
        <v>61</v>
      </c>
      <c r="C35" s="22" t="s">
        <v>158</v>
      </c>
      <c r="D35" s="3" t="s">
        <v>159</v>
      </c>
      <c r="E35" s="24">
        <v>0.4242</v>
      </c>
      <c r="F35" s="90">
        <v>14</v>
      </c>
      <c r="G35" s="92" t="s">
        <v>394</v>
      </c>
      <c r="I35" s="36"/>
      <c r="J35" s="36"/>
      <c r="K35" s="37"/>
      <c r="L35" s="28"/>
      <c r="O35" s="28"/>
    </row>
    <row r="36" spans="1:15" ht="15">
      <c r="A36" s="22">
        <v>28</v>
      </c>
      <c r="B36" s="31" t="s">
        <v>132</v>
      </c>
      <c r="C36" s="22" t="s">
        <v>156</v>
      </c>
      <c r="D36" s="3"/>
      <c r="E36" s="24">
        <v>0.4242</v>
      </c>
      <c r="F36" s="90">
        <v>14</v>
      </c>
      <c r="G36" s="92" t="s">
        <v>394</v>
      </c>
      <c r="K36" s="27"/>
      <c r="L36" s="28"/>
      <c r="O36" s="28"/>
    </row>
    <row r="37" spans="1:15" ht="15">
      <c r="A37" s="22">
        <v>29</v>
      </c>
      <c r="B37" s="31" t="s">
        <v>182</v>
      </c>
      <c r="C37" s="22" t="s">
        <v>183</v>
      </c>
      <c r="D37" s="3" t="s">
        <v>184</v>
      </c>
      <c r="E37" s="24">
        <v>0.4242</v>
      </c>
      <c r="F37" s="90">
        <v>14</v>
      </c>
      <c r="G37" s="92" t="s">
        <v>394</v>
      </c>
      <c r="K37" s="27"/>
      <c r="L37" s="28"/>
      <c r="O37" s="28"/>
    </row>
    <row r="38" spans="1:15" ht="15">
      <c r="A38" s="22">
        <v>30</v>
      </c>
      <c r="B38" s="31" t="s">
        <v>110</v>
      </c>
      <c r="C38" s="22" t="s">
        <v>345</v>
      </c>
      <c r="D38" s="22" t="s">
        <v>389</v>
      </c>
      <c r="E38" s="24">
        <v>0.3636</v>
      </c>
      <c r="F38" s="22">
        <v>12</v>
      </c>
      <c r="K38" s="27"/>
      <c r="L38" s="28"/>
      <c r="O38" s="28"/>
    </row>
    <row r="39" spans="1:15" ht="15">
      <c r="A39" s="22">
        <v>31</v>
      </c>
      <c r="B39" s="31" t="s">
        <v>197</v>
      </c>
      <c r="C39" s="22" t="s">
        <v>198</v>
      </c>
      <c r="D39" s="3" t="s">
        <v>390</v>
      </c>
      <c r="E39" s="24">
        <v>0.303</v>
      </c>
      <c r="F39" s="25">
        <v>10</v>
      </c>
      <c r="K39" s="27"/>
      <c r="L39" s="28"/>
      <c r="O39" s="28"/>
    </row>
    <row r="40" spans="1:253" s="17" customFormat="1" ht="14.25">
      <c r="A40"/>
      <c r="B40" s="36"/>
      <c r="C40" s="36"/>
      <c r="D40" s="37"/>
      <c r="E40" s="28"/>
      <c r="F40"/>
      <c r="G40"/>
      <c r="H40"/>
      <c r="I40"/>
      <c r="J40"/>
      <c r="K40" s="27"/>
      <c r="L40" s="28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7" customFormat="1" ht="14.25">
      <c r="A41"/>
      <c r="B41" s="36"/>
      <c r="C41" s="36"/>
      <c r="D41" s="37"/>
      <c r="E41" s="28"/>
      <c r="F41"/>
      <c r="G41"/>
      <c r="H41"/>
      <c r="I41"/>
      <c r="J41"/>
      <c r="K41" s="27"/>
      <c r="L41" s="28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7" customFormat="1" ht="14.25">
      <c r="A42"/>
      <c r="B42" s="36"/>
      <c r="C42" s="36"/>
      <c r="D42" s="37"/>
      <c r="E42" s="28"/>
      <c r="F42"/>
      <c r="G42"/>
      <c r="H42"/>
      <c r="I42"/>
      <c r="J42"/>
      <c r="K42" s="27"/>
      <c r="L42" s="28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s="17" customFormat="1" ht="14.25">
      <c r="A43"/>
      <c r="B43" s="36"/>
      <c r="C43" s="36"/>
      <c r="D43" s="37"/>
      <c r="E43" s="28"/>
      <c r="F43"/>
      <c r="G43"/>
      <c r="H43"/>
      <c r="I43"/>
      <c r="J43"/>
      <c r="K43" s="27"/>
      <c r="L43" s="2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s="17" customFormat="1" ht="14.25">
      <c r="A44"/>
      <c r="B44" s="36"/>
      <c r="C44" s="36"/>
      <c r="D44" s="37"/>
      <c r="E44" s="28"/>
      <c r="F44"/>
      <c r="G44"/>
      <c r="H44"/>
      <c r="I44"/>
      <c r="J44"/>
      <c r="K44" s="27"/>
      <c r="L44" s="2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s="17" customFormat="1" ht="14.25">
      <c r="A45"/>
      <c r="B45" s="36"/>
      <c r="C45" s="36"/>
      <c r="D45" s="37"/>
      <c r="E45" s="28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s="17" customFormat="1" ht="14.25">
      <c r="A46"/>
      <c r="B46" s="36"/>
      <c r="C46" s="36"/>
      <c r="D46" s="37"/>
      <c r="E46" s="28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</sheetData>
  <sheetProtection/>
  <mergeCells count="8">
    <mergeCell ref="M3:M6"/>
    <mergeCell ref="I4:K5"/>
    <mergeCell ref="L4:L7"/>
    <mergeCell ref="B3:C3"/>
    <mergeCell ref="F3:F6"/>
    <mergeCell ref="E4:E7"/>
    <mergeCell ref="B4:D5"/>
    <mergeCell ref="I3:J3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2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2" max="2" width="8.75390625" style="0" customWidth="1"/>
    <col min="3" max="3" width="21.25390625" style="0" customWidth="1"/>
    <col min="4" max="5" width="10.00390625" style="0" customWidth="1"/>
    <col min="7" max="7" width="8.75390625" style="0" customWidth="1"/>
    <col min="8" max="8" width="21.25390625" style="0" customWidth="1"/>
    <col min="9" max="10" width="10.00390625" style="0" customWidth="1"/>
  </cols>
  <sheetData>
    <row r="2" spans="3:10" ht="15">
      <c r="C2" s="123" t="s">
        <v>34</v>
      </c>
      <c r="D2" s="123"/>
      <c r="E2" s="123"/>
      <c r="H2" s="123" t="s">
        <v>35</v>
      </c>
      <c r="I2" s="123"/>
      <c r="J2" s="123"/>
    </row>
    <row r="3" spans="3:10" ht="15">
      <c r="C3" s="87" t="s">
        <v>28</v>
      </c>
      <c r="D3" s="87" t="s">
        <v>13</v>
      </c>
      <c r="E3" s="87" t="s">
        <v>11</v>
      </c>
      <c r="H3" s="87" t="s">
        <v>28</v>
      </c>
      <c r="I3" s="87" t="s">
        <v>13</v>
      </c>
      <c r="J3" s="87" t="s">
        <v>11</v>
      </c>
    </row>
    <row r="4" spans="2:10" ht="15">
      <c r="B4" s="87">
        <v>1</v>
      </c>
      <c r="C4" s="46" t="s">
        <v>359</v>
      </c>
      <c r="D4" s="88">
        <v>2.8860759493670884</v>
      </c>
      <c r="E4" s="47"/>
      <c r="G4" s="87">
        <v>1</v>
      </c>
      <c r="H4" s="46" t="s">
        <v>359</v>
      </c>
      <c r="I4" s="88">
        <v>2.8974358974358974</v>
      </c>
      <c r="J4" s="47"/>
    </row>
    <row r="5" spans="2:10" ht="15">
      <c r="B5" s="87">
        <v>2</v>
      </c>
      <c r="C5" s="46" t="s">
        <v>365</v>
      </c>
      <c r="D5" s="88">
        <v>2.857142857142857</v>
      </c>
      <c r="E5" s="47"/>
      <c r="G5" s="87">
        <v>2</v>
      </c>
      <c r="H5" s="46" t="s">
        <v>360</v>
      </c>
      <c r="I5" s="88">
        <v>2.858974358974359</v>
      </c>
      <c r="J5" s="47"/>
    </row>
    <row r="6" spans="2:10" ht="15">
      <c r="B6" s="87">
        <v>3</v>
      </c>
      <c r="C6" s="46" t="s">
        <v>364</v>
      </c>
      <c r="D6" s="88">
        <v>2.841591320072333</v>
      </c>
      <c r="E6" s="47"/>
      <c r="G6" s="87">
        <v>3</v>
      </c>
      <c r="H6" s="46" t="s">
        <v>361</v>
      </c>
      <c r="I6" s="88">
        <v>2.8421052631578947</v>
      </c>
      <c r="J6" s="47"/>
    </row>
    <row r="7" spans="2:10" ht="15">
      <c r="B7" s="87">
        <v>4</v>
      </c>
      <c r="C7" s="46" t="s">
        <v>363</v>
      </c>
      <c r="D7" s="88">
        <v>2.7974683544303796</v>
      </c>
      <c r="E7" s="47"/>
      <c r="G7" s="87">
        <v>4</v>
      </c>
      <c r="H7" s="46" t="s">
        <v>362</v>
      </c>
      <c r="I7" s="88">
        <v>2.829284750337382</v>
      </c>
      <c r="J7" s="47"/>
    </row>
    <row r="8" spans="2:10" ht="15">
      <c r="B8" s="87">
        <v>5</v>
      </c>
      <c r="C8" s="46" t="s">
        <v>362</v>
      </c>
      <c r="D8" s="88">
        <v>2.762386980108499</v>
      </c>
      <c r="E8" s="47" t="s">
        <v>349</v>
      </c>
      <c r="G8" s="87">
        <v>5</v>
      </c>
      <c r="H8" s="46" t="s">
        <v>363</v>
      </c>
      <c r="I8" s="88">
        <v>2.717948717948718</v>
      </c>
      <c r="J8" s="47"/>
    </row>
    <row r="9" spans="2:10" ht="15">
      <c r="B9" s="87">
        <v>6</v>
      </c>
      <c r="C9" s="46" t="s">
        <v>360</v>
      </c>
      <c r="D9" s="88">
        <v>2.762386980108499</v>
      </c>
      <c r="E9" s="47" t="s">
        <v>349</v>
      </c>
      <c r="G9" s="87">
        <v>6</v>
      </c>
      <c r="H9" s="46" t="s">
        <v>364</v>
      </c>
      <c r="I9" s="88">
        <v>2.6798245614035086</v>
      </c>
      <c r="J9" s="47"/>
    </row>
    <row r="10" spans="2:10" ht="15">
      <c r="B10" s="87">
        <v>7</v>
      </c>
      <c r="C10" s="46" t="s">
        <v>361</v>
      </c>
      <c r="D10" s="88">
        <v>2.607722007722008</v>
      </c>
      <c r="E10" s="47"/>
      <c r="G10" s="87">
        <v>7</v>
      </c>
      <c r="H10" s="46" t="s">
        <v>365</v>
      </c>
      <c r="I10" s="88">
        <v>2.6315789473684212</v>
      </c>
      <c r="J10" s="47"/>
    </row>
    <row r="11" spans="2:10" ht="15">
      <c r="B11" s="87">
        <v>8</v>
      </c>
      <c r="C11" s="46" t="s">
        <v>366</v>
      </c>
      <c r="D11" s="88">
        <v>1.8860759493670884</v>
      </c>
      <c r="E11" s="47"/>
      <c r="G11" s="87">
        <v>8</v>
      </c>
      <c r="H11" s="46" t="s">
        <v>366</v>
      </c>
      <c r="I11" s="88">
        <v>1.948717948717949</v>
      </c>
      <c r="J11" s="47"/>
    </row>
    <row r="14" spans="1:2" ht="15">
      <c r="A14" s="1" t="s">
        <v>29</v>
      </c>
      <c r="B14" s="2"/>
    </row>
    <row r="15" ht="14.25">
      <c r="A15" t="s">
        <v>30</v>
      </c>
    </row>
    <row r="16" ht="14.25">
      <c r="A16" t="s">
        <v>367</v>
      </c>
    </row>
    <row r="17" ht="14.25">
      <c r="A17" t="s">
        <v>31</v>
      </c>
    </row>
    <row r="18" ht="14.25">
      <c r="A18" t="s">
        <v>32</v>
      </c>
    </row>
    <row r="19" ht="14.25">
      <c r="A19" t="s">
        <v>368</v>
      </c>
    </row>
    <row r="20" ht="14.25">
      <c r="A20" t="s">
        <v>369</v>
      </c>
    </row>
    <row r="21" ht="14.25">
      <c r="A21" t="s">
        <v>370</v>
      </c>
    </row>
    <row r="22" ht="14.25">
      <c r="A22" t="s">
        <v>33</v>
      </c>
    </row>
  </sheetData>
  <sheetProtection/>
  <mergeCells count="2">
    <mergeCell ref="C2:E2"/>
    <mergeCell ref="H2:J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3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875" style="0" bestFit="1" customWidth="1"/>
    <col min="2" max="2" width="11.00390625" style="0" bestFit="1" customWidth="1"/>
    <col min="3" max="3" width="11.25390625" style="0" bestFit="1" customWidth="1"/>
    <col min="4" max="4" width="12.50390625" style="0" bestFit="1" customWidth="1"/>
    <col min="5" max="5" width="11.875" style="0" bestFit="1" customWidth="1"/>
    <col min="6" max="6" width="8.75390625" style="0" customWidth="1"/>
    <col min="7" max="7" width="2.875" style="0" bestFit="1" customWidth="1"/>
    <col min="8" max="8" width="11.00390625" style="0" bestFit="1" customWidth="1"/>
    <col min="9" max="9" width="11.25390625" style="0" bestFit="1" customWidth="1"/>
    <col min="10" max="10" width="12.50390625" style="0" bestFit="1" customWidth="1"/>
    <col min="11" max="11" width="11.875" style="0" bestFit="1" customWidth="1"/>
    <col min="12" max="12" width="8.75390625" style="0" customWidth="1"/>
    <col min="13" max="13" width="1.875" style="0" bestFit="1" customWidth="1"/>
    <col min="15" max="15" width="13.875" style="0" bestFit="1" customWidth="1"/>
  </cols>
  <sheetData>
    <row r="1" spans="2:7" ht="14.25">
      <c r="B1" s="93" t="s">
        <v>395</v>
      </c>
      <c r="G1" s="93"/>
    </row>
    <row r="2" spans="2:7" ht="14.25">
      <c r="B2" s="93"/>
      <c r="G2" s="93"/>
    </row>
    <row r="3" spans="2:17" ht="90.75">
      <c r="B3" s="126" t="s">
        <v>34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5" spans="2:17" ht="48.75" customHeight="1">
      <c r="B5" s="124" t="s">
        <v>396</v>
      </c>
      <c r="C5" s="125"/>
      <c r="D5" s="125"/>
      <c r="E5" s="125"/>
      <c r="H5" s="124" t="s">
        <v>397</v>
      </c>
      <c r="I5" s="125"/>
      <c r="J5" s="125"/>
      <c r="K5" s="125"/>
      <c r="N5" s="124" t="s">
        <v>398</v>
      </c>
      <c r="O5" s="125"/>
      <c r="P5" s="125"/>
      <c r="Q5" s="125"/>
    </row>
    <row r="7" spans="2:16" ht="18">
      <c r="B7" s="94" t="s">
        <v>399</v>
      </c>
      <c r="C7" s="94"/>
      <c r="D7" s="94"/>
      <c r="H7" s="127"/>
      <c r="I7" s="127"/>
      <c r="J7" s="127"/>
      <c r="N7" s="94" t="s">
        <v>99</v>
      </c>
      <c r="O7" s="94"/>
      <c r="P7" s="94"/>
    </row>
    <row r="8" spans="1:17" ht="15">
      <c r="A8">
        <v>1</v>
      </c>
      <c r="B8" s="95" t="s">
        <v>187</v>
      </c>
      <c r="C8" s="95" t="s">
        <v>300</v>
      </c>
      <c r="D8" s="95" t="s">
        <v>301</v>
      </c>
      <c r="E8" s="96">
        <v>79</v>
      </c>
      <c r="G8" s="128" t="s">
        <v>431</v>
      </c>
      <c r="H8" s="128"/>
      <c r="I8" s="128"/>
      <c r="J8" s="128"/>
      <c r="K8" s="128"/>
      <c r="M8">
        <v>1</v>
      </c>
      <c r="N8" s="95" t="s">
        <v>291</v>
      </c>
      <c r="O8" s="95" t="s">
        <v>292</v>
      </c>
      <c r="P8" s="95" t="s">
        <v>293</v>
      </c>
      <c r="Q8" s="96">
        <v>35</v>
      </c>
    </row>
    <row r="9" spans="1:17" ht="15">
      <c r="A9">
        <v>2</v>
      </c>
      <c r="B9" s="95" t="s">
        <v>220</v>
      </c>
      <c r="C9" s="95" t="s">
        <v>221</v>
      </c>
      <c r="D9" s="95" t="s">
        <v>222</v>
      </c>
      <c r="E9" s="96">
        <v>71</v>
      </c>
      <c r="G9" s="128"/>
      <c r="H9" s="128"/>
      <c r="I9" s="128"/>
      <c r="J9" s="128"/>
      <c r="K9" s="128"/>
      <c r="N9" s="95" t="s">
        <v>280</v>
      </c>
      <c r="O9" s="95" t="s">
        <v>281</v>
      </c>
      <c r="P9" s="95" t="s">
        <v>282</v>
      </c>
      <c r="Q9" s="96">
        <v>35</v>
      </c>
    </row>
    <row r="10" spans="2:17" ht="15">
      <c r="B10" s="95" t="s">
        <v>128</v>
      </c>
      <c r="C10" s="95" t="s">
        <v>129</v>
      </c>
      <c r="D10" s="95" t="s">
        <v>328</v>
      </c>
      <c r="E10" s="96">
        <v>71</v>
      </c>
      <c r="G10" s="128"/>
      <c r="H10" s="128"/>
      <c r="I10" s="128"/>
      <c r="J10" s="128"/>
      <c r="K10" s="128"/>
      <c r="M10">
        <v>3</v>
      </c>
      <c r="N10" s="95" t="s">
        <v>211</v>
      </c>
      <c r="O10" s="95" t="s">
        <v>275</v>
      </c>
      <c r="P10" s="95" t="s">
        <v>276</v>
      </c>
      <c r="Q10" s="96">
        <v>34</v>
      </c>
    </row>
    <row r="11" spans="2:17" ht="14.25">
      <c r="B11" t="s">
        <v>96</v>
      </c>
      <c r="C11" t="s">
        <v>139</v>
      </c>
      <c r="D11" t="s">
        <v>140</v>
      </c>
      <c r="E11">
        <v>71</v>
      </c>
      <c r="N11" t="s">
        <v>167</v>
      </c>
      <c r="O11" t="s">
        <v>296</v>
      </c>
      <c r="P11" t="s">
        <v>297</v>
      </c>
      <c r="Q11">
        <v>34</v>
      </c>
    </row>
    <row r="12" spans="1:17" ht="14.25">
      <c r="A12">
        <v>5</v>
      </c>
      <c r="B12" t="s">
        <v>101</v>
      </c>
      <c r="C12" t="s">
        <v>236</v>
      </c>
      <c r="D12" t="s">
        <v>237</v>
      </c>
      <c r="E12">
        <v>70</v>
      </c>
      <c r="M12">
        <v>5</v>
      </c>
      <c r="N12" t="s">
        <v>260</v>
      </c>
      <c r="O12" t="s">
        <v>261</v>
      </c>
      <c r="P12" t="s">
        <v>262</v>
      </c>
      <c r="Q12">
        <v>31</v>
      </c>
    </row>
    <row r="13" spans="1:17" ht="15">
      <c r="A13">
        <v>6</v>
      </c>
      <c r="B13" t="s">
        <v>162</v>
      </c>
      <c r="C13" t="s">
        <v>163</v>
      </c>
      <c r="D13" t="s">
        <v>164</v>
      </c>
      <c r="E13">
        <v>69</v>
      </c>
      <c r="P13" s="97" t="s">
        <v>400</v>
      </c>
      <c r="Q13" s="98">
        <f>AVERAGE(Q8:Q12)</f>
        <v>33.8</v>
      </c>
    </row>
    <row r="14" spans="1:16" ht="18">
      <c r="A14">
        <v>7</v>
      </c>
      <c r="B14" t="s">
        <v>61</v>
      </c>
      <c r="C14" t="s">
        <v>158</v>
      </c>
      <c r="D14" t="s">
        <v>159</v>
      </c>
      <c r="E14">
        <v>68</v>
      </c>
      <c r="N14" s="94" t="s">
        <v>258</v>
      </c>
      <c r="O14" s="94"/>
      <c r="P14" s="94"/>
    </row>
    <row r="15" spans="1:17" ht="15">
      <c r="A15">
        <v>8</v>
      </c>
      <c r="B15" t="s">
        <v>61</v>
      </c>
      <c r="C15" t="s">
        <v>152</v>
      </c>
      <c r="D15" t="s">
        <v>153</v>
      </c>
      <c r="E15">
        <v>64</v>
      </c>
      <c r="M15">
        <v>1</v>
      </c>
      <c r="N15" s="95" t="s">
        <v>211</v>
      </c>
      <c r="O15" s="95" t="s">
        <v>256</v>
      </c>
      <c r="P15" s="95" t="s">
        <v>257</v>
      </c>
      <c r="Q15" s="96">
        <v>33</v>
      </c>
    </row>
    <row r="16" spans="1:17" ht="15">
      <c r="A16">
        <v>9</v>
      </c>
      <c r="B16" t="s">
        <v>132</v>
      </c>
      <c r="C16" t="s">
        <v>156</v>
      </c>
      <c r="E16">
        <v>63</v>
      </c>
      <c r="M16">
        <v>2</v>
      </c>
      <c r="N16" s="95" t="s">
        <v>231</v>
      </c>
      <c r="O16" s="95" t="s">
        <v>267</v>
      </c>
      <c r="P16" s="95" t="s">
        <v>268</v>
      </c>
      <c r="Q16" s="96">
        <v>32</v>
      </c>
    </row>
    <row r="17" spans="1:17" ht="15" customHeight="1">
      <c r="A17">
        <v>10</v>
      </c>
      <c r="B17" t="s">
        <v>206</v>
      </c>
      <c r="C17" t="s">
        <v>207</v>
      </c>
      <c r="D17" t="s">
        <v>208</v>
      </c>
      <c r="E17">
        <v>60</v>
      </c>
      <c r="N17" s="95" t="s">
        <v>87</v>
      </c>
      <c r="O17" s="95" t="s">
        <v>288</v>
      </c>
      <c r="P17" s="95" t="s">
        <v>289</v>
      </c>
      <c r="Q17" s="96">
        <v>32</v>
      </c>
    </row>
    <row r="18" spans="1:17" ht="14.25">
      <c r="A18">
        <v>11</v>
      </c>
      <c r="B18" t="s">
        <v>52</v>
      </c>
      <c r="C18" t="s">
        <v>248</v>
      </c>
      <c r="D18" t="s">
        <v>249</v>
      </c>
      <c r="E18">
        <v>55</v>
      </c>
      <c r="M18">
        <v>4</v>
      </c>
      <c r="N18" t="s">
        <v>277</v>
      </c>
      <c r="O18" t="s">
        <v>278</v>
      </c>
      <c r="P18" t="s">
        <v>279</v>
      </c>
      <c r="Q18">
        <v>29</v>
      </c>
    </row>
    <row r="19" spans="1:17" ht="14.25">
      <c r="A19">
        <v>12</v>
      </c>
      <c r="B19" t="s">
        <v>192</v>
      </c>
      <c r="C19" t="s">
        <v>304</v>
      </c>
      <c r="D19" t="s">
        <v>305</v>
      </c>
      <c r="E19">
        <v>50</v>
      </c>
      <c r="M19">
        <v>5</v>
      </c>
      <c r="N19" t="s">
        <v>187</v>
      </c>
      <c r="O19" t="s">
        <v>325</v>
      </c>
      <c r="P19" t="s">
        <v>299</v>
      </c>
      <c r="Q19">
        <v>30</v>
      </c>
    </row>
    <row r="20" spans="4:17" ht="15">
      <c r="D20" s="97" t="s">
        <v>400</v>
      </c>
      <c r="E20" s="98">
        <f>AVERAGE(E8:E19)</f>
        <v>65.91666666666667</v>
      </c>
      <c r="K20" s="98"/>
      <c r="P20" s="97" t="s">
        <v>400</v>
      </c>
      <c r="Q20" s="98">
        <f>AVERAGE(Q15:Q18)</f>
        <v>31.5</v>
      </c>
    </row>
    <row r="21" spans="2:16" ht="18">
      <c r="B21" s="94" t="s">
        <v>258</v>
      </c>
      <c r="C21" s="94"/>
      <c r="D21" s="94"/>
      <c r="N21" s="94" t="s">
        <v>399</v>
      </c>
      <c r="O21" s="94"/>
      <c r="P21" s="94"/>
    </row>
    <row r="22" spans="1:17" ht="15">
      <c r="A22">
        <v>1</v>
      </c>
      <c r="B22" s="95" t="s">
        <v>56</v>
      </c>
      <c r="C22" s="95" t="s">
        <v>178</v>
      </c>
      <c r="D22" s="95" t="s">
        <v>179</v>
      </c>
      <c r="E22" s="96">
        <v>78</v>
      </c>
      <c r="M22">
        <v>1</v>
      </c>
      <c r="N22" s="95" t="s">
        <v>162</v>
      </c>
      <c r="O22" s="95" t="s">
        <v>156</v>
      </c>
      <c r="P22" s="95" t="s">
        <v>265</v>
      </c>
      <c r="Q22" s="96">
        <v>33</v>
      </c>
    </row>
    <row r="23" spans="1:17" ht="15">
      <c r="A23">
        <v>2</v>
      </c>
      <c r="B23" s="95" t="s">
        <v>132</v>
      </c>
      <c r="C23" s="95" t="s">
        <v>252</v>
      </c>
      <c r="D23" s="95" t="s">
        <v>253</v>
      </c>
      <c r="E23" s="96">
        <v>75</v>
      </c>
      <c r="M23">
        <v>2</v>
      </c>
      <c r="N23" t="s">
        <v>42</v>
      </c>
      <c r="O23" t="s">
        <v>284</v>
      </c>
      <c r="P23" t="s">
        <v>285</v>
      </c>
      <c r="Q23">
        <v>28</v>
      </c>
    </row>
    <row r="24" spans="1:5" ht="15">
      <c r="A24">
        <v>3</v>
      </c>
      <c r="B24" s="95" t="s">
        <v>215</v>
      </c>
      <c r="C24" s="95" t="s">
        <v>216</v>
      </c>
      <c r="D24" s="95" t="s">
        <v>217</v>
      </c>
      <c r="E24" s="96">
        <v>74</v>
      </c>
    </row>
    <row r="25" spans="2:5" ht="14.25">
      <c r="B25" t="s">
        <v>96</v>
      </c>
      <c r="C25" t="s">
        <v>121</v>
      </c>
      <c r="D25" t="s">
        <v>122</v>
      </c>
      <c r="E25">
        <v>74</v>
      </c>
    </row>
    <row r="26" spans="1:5" ht="14.25">
      <c r="A26">
        <v>5</v>
      </c>
      <c r="B26" t="s">
        <v>91</v>
      </c>
      <c r="C26" t="s">
        <v>92</v>
      </c>
      <c r="D26" t="s">
        <v>93</v>
      </c>
      <c r="E26">
        <v>72</v>
      </c>
    </row>
    <row r="27" spans="1:5" ht="14.25">
      <c r="A27">
        <v>6</v>
      </c>
      <c r="B27" t="s">
        <v>73</v>
      </c>
      <c r="C27" t="s">
        <v>202</v>
      </c>
      <c r="D27" t="s">
        <v>203</v>
      </c>
      <c r="E27">
        <v>71</v>
      </c>
    </row>
    <row r="28" spans="1:11" ht="15">
      <c r="A28">
        <v>7</v>
      </c>
      <c r="B28" t="s">
        <v>101</v>
      </c>
      <c r="C28" t="s">
        <v>102</v>
      </c>
      <c r="D28" t="s">
        <v>103</v>
      </c>
      <c r="E28">
        <v>68</v>
      </c>
      <c r="J28" s="97"/>
      <c r="K28" s="98"/>
    </row>
    <row r="29" spans="1:5" ht="15">
      <c r="A29" s="36"/>
      <c r="B29" s="36"/>
      <c r="C29" s="36"/>
      <c r="D29" s="97"/>
      <c r="E29" s="98"/>
    </row>
    <row r="30" spans="2:4" ht="18">
      <c r="B30" s="94" t="s">
        <v>99</v>
      </c>
      <c r="C30" s="94"/>
      <c r="D30" s="94"/>
    </row>
    <row r="31" spans="1:5" ht="15">
      <c r="A31">
        <v>1</v>
      </c>
      <c r="B31" s="95" t="s">
        <v>167</v>
      </c>
      <c r="C31" s="95" t="s">
        <v>168</v>
      </c>
      <c r="D31" s="95" t="s">
        <v>169</v>
      </c>
      <c r="E31" s="96">
        <v>78</v>
      </c>
    </row>
    <row r="32" spans="1:17" ht="15">
      <c r="A32">
        <v>2</v>
      </c>
      <c r="B32" s="95" t="s">
        <v>96</v>
      </c>
      <c r="C32" s="95" t="s">
        <v>97</v>
      </c>
      <c r="D32" s="95" t="s">
        <v>98</v>
      </c>
      <c r="E32" s="96">
        <v>77</v>
      </c>
      <c r="P32" s="97"/>
      <c r="Q32" s="98"/>
    </row>
    <row r="33" spans="1:5" ht="15">
      <c r="A33">
        <v>3</v>
      </c>
      <c r="B33" s="95" t="s">
        <v>182</v>
      </c>
      <c r="C33" s="95" t="s">
        <v>183</v>
      </c>
      <c r="D33" s="95" t="s">
        <v>184</v>
      </c>
      <c r="E33" s="96">
        <v>72</v>
      </c>
    </row>
    <row r="34" spans="1:5" ht="14.25">
      <c r="A34">
        <v>4</v>
      </c>
      <c r="B34" t="s">
        <v>143</v>
      </c>
      <c r="C34" t="s">
        <v>144</v>
      </c>
      <c r="D34" t="s">
        <v>145</v>
      </c>
      <c r="E34">
        <v>71</v>
      </c>
    </row>
    <row r="35" spans="1:5" ht="14.25">
      <c r="A35">
        <v>5</v>
      </c>
      <c r="B35" t="s">
        <v>197</v>
      </c>
      <c r="C35" t="s">
        <v>198</v>
      </c>
      <c r="D35" t="s">
        <v>199</v>
      </c>
      <c r="E35">
        <v>63</v>
      </c>
    </row>
    <row r="36" spans="1:5" ht="14.25">
      <c r="A36">
        <v>6</v>
      </c>
      <c r="B36" t="s">
        <v>110</v>
      </c>
      <c r="C36" t="s">
        <v>344</v>
      </c>
      <c r="D36" t="s">
        <v>313</v>
      </c>
      <c r="E36">
        <v>61</v>
      </c>
    </row>
    <row r="37" spans="1:5" ht="14.25">
      <c r="A37">
        <v>7</v>
      </c>
      <c r="B37" t="s">
        <v>91</v>
      </c>
      <c r="C37" t="s">
        <v>106</v>
      </c>
      <c r="D37" t="s">
        <v>107</v>
      </c>
      <c r="E37">
        <v>56</v>
      </c>
    </row>
    <row r="39" spans="2:4" ht="18">
      <c r="B39" s="94" t="s">
        <v>401</v>
      </c>
      <c r="C39" s="94"/>
      <c r="D39" s="94"/>
    </row>
    <row r="40" spans="1:5" ht="15">
      <c r="A40">
        <v>1</v>
      </c>
      <c r="B40" s="95" t="s">
        <v>245</v>
      </c>
      <c r="C40" s="95" t="s">
        <v>172</v>
      </c>
      <c r="D40" s="95" t="s">
        <v>246</v>
      </c>
      <c r="E40" s="96">
        <v>76</v>
      </c>
    </row>
    <row r="41" spans="1:5" ht="14.25">
      <c r="A41">
        <v>2</v>
      </c>
      <c r="B41" t="s">
        <v>115</v>
      </c>
      <c r="C41" t="s">
        <v>172</v>
      </c>
      <c r="D41" t="s">
        <v>173</v>
      </c>
      <c r="E41">
        <v>73</v>
      </c>
    </row>
    <row r="42" spans="1:5" ht="14.25">
      <c r="A42">
        <v>3</v>
      </c>
      <c r="B42" t="s">
        <v>96</v>
      </c>
      <c r="C42" t="s">
        <v>240</v>
      </c>
      <c r="D42" t="s">
        <v>241</v>
      </c>
      <c r="E42">
        <v>70</v>
      </c>
    </row>
    <row r="43" spans="1:5" ht="14.25">
      <c r="A43">
        <v>4</v>
      </c>
      <c r="B43" t="s">
        <v>192</v>
      </c>
      <c r="C43" t="s">
        <v>193</v>
      </c>
      <c r="D43" t="s">
        <v>194</v>
      </c>
      <c r="E43">
        <v>69</v>
      </c>
    </row>
    <row r="45" spans="2:4" ht="18">
      <c r="B45" s="94" t="s">
        <v>311</v>
      </c>
      <c r="C45" s="94"/>
      <c r="D45" s="94"/>
    </row>
    <row r="46" spans="1:5" ht="15">
      <c r="A46">
        <v>1</v>
      </c>
      <c r="B46" s="95" t="s">
        <v>110</v>
      </c>
      <c r="C46" s="95" t="s">
        <v>111</v>
      </c>
      <c r="D46" s="95" t="s">
        <v>112</v>
      </c>
      <c r="E46" s="96">
        <v>73</v>
      </c>
    </row>
    <row r="47" spans="1:5" ht="14.25">
      <c r="A47">
        <v>2</v>
      </c>
      <c r="B47" t="s">
        <v>116</v>
      </c>
      <c r="C47" t="s">
        <v>117</v>
      </c>
      <c r="D47" t="s">
        <v>118</v>
      </c>
      <c r="E47">
        <v>67</v>
      </c>
    </row>
    <row r="48" spans="2:5" ht="14.25">
      <c r="B48" t="s">
        <v>56</v>
      </c>
      <c r="C48" t="s">
        <v>176</v>
      </c>
      <c r="D48" t="s">
        <v>177</v>
      </c>
      <c r="E48">
        <v>60</v>
      </c>
    </row>
    <row r="49" spans="1:5" ht="14.25">
      <c r="A49">
        <v>4</v>
      </c>
      <c r="B49" t="s">
        <v>167</v>
      </c>
      <c r="C49" t="s">
        <v>309</v>
      </c>
      <c r="D49" t="s">
        <v>310</v>
      </c>
      <c r="E49">
        <v>56</v>
      </c>
    </row>
    <row r="51" spans="2:4" ht="18">
      <c r="B51" s="94" t="s">
        <v>403</v>
      </c>
      <c r="C51" s="94"/>
      <c r="D51" s="94"/>
    </row>
    <row r="52" spans="1:5" ht="15">
      <c r="A52">
        <v>1</v>
      </c>
      <c r="B52" s="95" t="s">
        <v>162</v>
      </c>
      <c r="C52" s="95" t="s">
        <v>212</v>
      </c>
      <c r="D52" s="95" t="s">
        <v>213</v>
      </c>
      <c r="E52" s="96">
        <v>65</v>
      </c>
    </row>
    <row r="53" spans="1:5" ht="14.25">
      <c r="A53">
        <v>2</v>
      </c>
      <c r="B53" t="s">
        <v>134</v>
      </c>
      <c r="C53" t="s">
        <v>135</v>
      </c>
      <c r="D53" t="s">
        <v>136</v>
      </c>
      <c r="E53">
        <v>62</v>
      </c>
    </row>
    <row r="54" spans="1:5" ht="14.25">
      <c r="A54">
        <v>3</v>
      </c>
      <c r="B54" t="s">
        <v>187</v>
      </c>
      <c r="C54" t="s">
        <v>188</v>
      </c>
      <c r="D54" t="s">
        <v>189</v>
      </c>
      <c r="E54">
        <v>58</v>
      </c>
    </row>
    <row r="55" spans="2:5" ht="15">
      <c r="B55" s="99"/>
      <c r="C55" s="99"/>
      <c r="D55" s="99"/>
      <c r="E55" s="100"/>
    </row>
    <row r="56" spans="2:4" ht="18">
      <c r="B56" s="94" t="s">
        <v>402</v>
      </c>
      <c r="C56" s="94"/>
      <c r="D56" s="94"/>
    </row>
    <row r="57" spans="1:5" ht="15">
      <c r="A57">
        <v>1</v>
      </c>
      <c r="B57" s="95" t="s">
        <v>231</v>
      </c>
      <c r="C57" s="95" t="s">
        <v>232</v>
      </c>
      <c r="D57" s="95" t="s">
        <v>233</v>
      </c>
      <c r="E57" s="96">
        <v>71</v>
      </c>
    </row>
    <row r="59" spans="2:4" ht="18">
      <c r="B59" s="94" t="s">
        <v>404</v>
      </c>
      <c r="C59" s="94"/>
      <c r="D59" s="94"/>
    </row>
    <row r="60" spans="1:5" ht="15">
      <c r="A60">
        <v>1</v>
      </c>
      <c r="B60" s="95" t="s">
        <v>110</v>
      </c>
      <c r="C60" s="95" t="s">
        <v>148</v>
      </c>
      <c r="D60" s="95" t="s">
        <v>149</v>
      </c>
      <c r="E60" s="96">
        <v>67</v>
      </c>
    </row>
    <row r="61" spans="2:5" ht="15">
      <c r="B61" s="99"/>
      <c r="C61" s="99"/>
      <c r="D61" s="99"/>
      <c r="E61" s="100"/>
    </row>
    <row r="62" spans="2:17" ht="90.75" customHeight="1">
      <c r="B62" s="126" t="s">
        <v>35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</row>
    <row r="64" spans="8:17" ht="48.75" customHeight="1">
      <c r="H64" s="124" t="s">
        <v>397</v>
      </c>
      <c r="I64" s="125"/>
      <c r="J64" s="125"/>
      <c r="K64" s="125"/>
      <c r="N64" s="124" t="s">
        <v>398</v>
      </c>
      <c r="O64" s="125"/>
      <c r="P64" s="125"/>
      <c r="Q64" s="125"/>
    </row>
    <row r="66" spans="2:16" ht="18">
      <c r="B66" s="127" t="s">
        <v>258</v>
      </c>
      <c r="C66" s="127"/>
      <c r="D66" s="127"/>
      <c r="H66" s="94" t="s">
        <v>399</v>
      </c>
      <c r="I66" s="94"/>
      <c r="J66" s="94"/>
      <c r="N66" s="94" t="s">
        <v>99</v>
      </c>
      <c r="O66" s="94"/>
      <c r="P66" s="94"/>
    </row>
    <row r="67" spans="1:17" ht="15">
      <c r="A67">
        <v>1</v>
      </c>
      <c r="B67" s="95" t="s">
        <v>56</v>
      </c>
      <c r="C67" s="95" t="s">
        <v>178</v>
      </c>
      <c r="D67" s="95" t="s">
        <v>179</v>
      </c>
      <c r="E67" s="96">
        <v>78</v>
      </c>
      <c r="G67">
        <v>1</v>
      </c>
      <c r="H67" s="95" t="s">
        <v>52</v>
      </c>
      <c r="I67" s="95" t="s">
        <v>53</v>
      </c>
      <c r="J67" s="95" t="s">
        <v>54</v>
      </c>
      <c r="K67" s="96">
        <v>72</v>
      </c>
      <c r="M67">
        <v>1</v>
      </c>
      <c r="N67" s="95" t="s">
        <v>211</v>
      </c>
      <c r="O67" s="95" t="s">
        <v>275</v>
      </c>
      <c r="P67" s="95" t="s">
        <v>276</v>
      </c>
      <c r="Q67" s="96">
        <v>35</v>
      </c>
    </row>
    <row r="68" spans="1:17" ht="15">
      <c r="A68">
        <v>2</v>
      </c>
      <c r="B68" s="95" t="s">
        <v>132</v>
      </c>
      <c r="C68" s="95" t="s">
        <v>252</v>
      </c>
      <c r="D68" s="95" t="s">
        <v>253</v>
      </c>
      <c r="E68" s="96">
        <v>77</v>
      </c>
      <c r="G68">
        <v>2</v>
      </c>
      <c r="H68" s="95" t="s">
        <v>66</v>
      </c>
      <c r="I68" s="95" t="s">
        <v>67</v>
      </c>
      <c r="J68" s="95" t="s">
        <v>68</v>
      </c>
      <c r="K68" s="96">
        <v>68</v>
      </c>
      <c r="M68">
        <v>2</v>
      </c>
      <c r="N68" s="95" t="s">
        <v>291</v>
      </c>
      <c r="O68" s="95" t="s">
        <v>292</v>
      </c>
      <c r="P68" s="95" t="s">
        <v>293</v>
      </c>
      <c r="Q68" s="96">
        <v>34</v>
      </c>
    </row>
    <row r="69" spans="1:17" ht="15">
      <c r="A69">
        <v>3</v>
      </c>
      <c r="B69" s="95" t="s">
        <v>215</v>
      </c>
      <c r="C69" s="95" t="s">
        <v>216</v>
      </c>
      <c r="D69" s="95" t="s">
        <v>217</v>
      </c>
      <c r="E69" s="96">
        <v>75</v>
      </c>
      <c r="G69">
        <v>3</v>
      </c>
      <c r="H69" s="95" t="s">
        <v>42</v>
      </c>
      <c r="I69" s="95" t="s">
        <v>43</v>
      </c>
      <c r="J69" s="95" t="s">
        <v>44</v>
      </c>
      <c r="K69" s="96">
        <v>67</v>
      </c>
      <c r="N69" s="95" t="s">
        <v>167</v>
      </c>
      <c r="O69" s="95" t="s">
        <v>296</v>
      </c>
      <c r="P69" s="95" t="s">
        <v>297</v>
      </c>
      <c r="Q69" s="96">
        <v>34</v>
      </c>
    </row>
    <row r="70" spans="1:17" ht="14.25">
      <c r="A70">
        <v>4</v>
      </c>
      <c r="B70" t="s">
        <v>96</v>
      </c>
      <c r="C70" t="s">
        <v>121</v>
      </c>
      <c r="D70" t="s">
        <v>122</v>
      </c>
      <c r="E70">
        <v>74</v>
      </c>
      <c r="G70">
        <v>4</v>
      </c>
      <c r="H70" t="s">
        <v>56</v>
      </c>
      <c r="I70" t="s">
        <v>57</v>
      </c>
      <c r="J70" t="s">
        <v>58</v>
      </c>
      <c r="K70">
        <v>66</v>
      </c>
      <c r="M70">
        <v>4</v>
      </c>
      <c r="N70" t="s">
        <v>280</v>
      </c>
      <c r="O70" t="s">
        <v>281</v>
      </c>
      <c r="P70" t="s">
        <v>282</v>
      </c>
      <c r="Q70">
        <v>33</v>
      </c>
    </row>
    <row r="71" spans="1:17" ht="14.25">
      <c r="A71">
        <v>5</v>
      </c>
      <c r="B71" t="s">
        <v>91</v>
      </c>
      <c r="C71" t="s">
        <v>92</v>
      </c>
      <c r="D71" t="s">
        <v>93</v>
      </c>
      <c r="E71">
        <v>71</v>
      </c>
      <c r="H71" t="s">
        <v>78</v>
      </c>
      <c r="I71" t="s">
        <v>79</v>
      </c>
      <c r="J71" t="s">
        <v>80</v>
      </c>
      <c r="K71">
        <v>66</v>
      </c>
      <c r="M71">
        <v>5</v>
      </c>
      <c r="N71" t="s">
        <v>260</v>
      </c>
      <c r="O71" t="s">
        <v>261</v>
      </c>
      <c r="P71" t="s">
        <v>262</v>
      </c>
      <c r="Q71">
        <v>31</v>
      </c>
    </row>
    <row r="72" spans="1:17" ht="15">
      <c r="A72">
        <v>6</v>
      </c>
      <c r="B72" t="s">
        <v>73</v>
      </c>
      <c r="C72" t="s">
        <v>202</v>
      </c>
      <c r="D72" t="s">
        <v>203</v>
      </c>
      <c r="E72">
        <v>65</v>
      </c>
      <c r="G72">
        <v>6</v>
      </c>
      <c r="H72" t="s">
        <v>47</v>
      </c>
      <c r="I72" t="s">
        <v>48</v>
      </c>
      <c r="J72" t="s">
        <v>49</v>
      </c>
      <c r="K72">
        <v>60</v>
      </c>
      <c r="P72" s="97" t="s">
        <v>400</v>
      </c>
      <c r="Q72" s="98">
        <f>AVERAGE(Q67:Q71)</f>
        <v>33.4</v>
      </c>
    </row>
    <row r="73" spans="2:16" ht="18">
      <c r="B73" t="s">
        <v>101</v>
      </c>
      <c r="C73" t="s">
        <v>102</v>
      </c>
      <c r="D73" t="s">
        <v>103</v>
      </c>
      <c r="E73">
        <v>65</v>
      </c>
      <c r="H73" t="s">
        <v>52</v>
      </c>
      <c r="I73" t="s">
        <v>83</v>
      </c>
      <c r="J73" t="s">
        <v>84</v>
      </c>
      <c r="K73">
        <v>60</v>
      </c>
      <c r="N73" s="94" t="s">
        <v>258</v>
      </c>
      <c r="O73" s="94"/>
      <c r="P73" s="94"/>
    </row>
    <row r="74" spans="1:17" ht="15">
      <c r="A74">
        <v>8</v>
      </c>
      <c r="B74" t="s">
        <v>340</v>
      </c>
      <c r="C74" t="s">
        <v>341</v>
      </c>
      <c r="D74" t="s">
        <v>342</v>
      </c>
      <c r="E74">
        <v>56</v>
      </c>
      <c r="G74">
        <v>8</v>
      </c>
      <c r="H74" t="s">
        <v>71</v>
      </c>
      <c r="I74" t="s">
        <v>67</v>
      </c>
      <c r="J74" t="s">
        <v>72</v>
      </c>
      <c r="K74">
        <v>57</v>
      </c>
      <c r="M74">
        <v>1</v>
      </c>
      <c r="N74" s="95" t="s">
        <v>231</v>
      </c>
      <c r="O74" s="95" t="s">
        <v>267</v>
      </c>
      <c r="P74" s="95" t="s">
        <v>268</v>
      </c>
      <c r="Q74" s="96">
        <v>38</v>
      </c>
    </row>
    <row r="75" spans="4:17" ht="15">
      <c r="D75" s="97" t="s">
        <v>400</v>
      </c>
      <c r="E75" s="98">
        <f>AVERAGE(E67:E74)</f>
        <v>70.125</v>
      </c>
      <c r="G75">
        <v>9</v>
      </c>
      <c r="H75" s="99" t="s">
        <v>115</v>
      </c>
      <c r="I75" s="99" t="s">
        <v>330</v>
      </c>
      <c r="J75" s="99" t="s">
        <v>331</v>
      </c>
      <c r="K75" s="99">
        <v>56</v>
      </c>
      <c r="M75">
        <v>2</v>
      </c>
      <c r="N75" s="95" t="s">
        <v>277</v>
      </c>
      <c r="O75" s="95" t="s">
        <v>278</v>
      </c>
      <c r="P75" s="95" t="s">
        <v>279</v>
      </c>
      <c r="Q75" s="96">
        <v>36</v>
      </c>
    </row>
    <row r="76" spans="2:17" ht="15" customHeight="1">
      <c r="B76" s="94" t="s">
        <v>399</v>
      </c>
      <c r="C76" s="94"/>
      <c r="D76" s="94"/>
      <c r="G76">
        <v>10</v>
      </c>
      <c r="H76" t="s">
        <v>87</v>
      </c>
      <c r="I76" t="s">
        <v>88</v>
      </c>
      <c r="J76" t="s">
        <v>89</v>
      </c>
      <c r="K76">
        <v>53</v>
      </c>
      <c r="M76">
        <v>3</v>
      </c>
      <c r="N76" s="95" t="s">
        <v>211</v>
      </c>
      <c r="O76" s="95" t="s">
        <v>256</v>
      </c>
      <c r="P76" s="95" t="s">
        <v>257</v>
      </c>
      <c r="Q76" s="96">
        <v>34</v>
      </c>
    </row>
    <row r="77" spans="1:17" ht="15">
      <c r="A77">
        <v>1</v>
      </c>
      <c r="B77" s="95" t="s">
        <v>162</v>
      </c>
      <c r="C77" s="95" t="s">
        <v>163</v>
      </c>
      <c r="D77" s="95" t="s">
        <v>164</v>
      </c>
      <c r="E77" s="96">
        <v>77</v>
      </c>
      <c r="K77" s="98">
        <f>AVERAGE(K67:K76)</f>
        <v>62.5</v>
      </c>
      <c r="M77">
        <v>4</v>
      </c>
      <c r="N77" t="s">
        <v>187</v>
      </c>
      <c r="O77" t="s">
        <v>325</v>
      </c>
      <c r="P77" t="s">
        <v>299</v>
      </c>
      <c r="Q77">
        <v>32</v>
      </c>
    </row>
    <row r="78" spans="1:17" ht="18">
      <c r="A78">
        <v>2</v>
      </c>
      <c r="B78" s="95" t="s">
        <v>187</v>
      </c>
      <c r="C78" s="95" t="s">
        <v>300</v>
      </c>
      <c r="D78" s="95" t="s">
        <v>301</v>
      </c>
      <c r="E78" s="96">
        <v>76</v>
      </c>
      <c r="H78" s="94" t="s">
        <v>333</v>
      </c>
      <c r="I78" s="94"/>
      <c r="J78" s="94"/>
      <c r="N78" t="s">
        <v>87</v>
      </c>
      <c r="O78" t="s">
        <v>288</v>
      </c>
      <c r="P78" t="s">
        <v>289</v>
      </c>
      <c r="Q78">
        <v>32</v>
      </c>
    </row>
    <row r="79" spans="1:17" ht="15">
      <c r="A79">
        <v>3</v>
      </c>
      <c r="B79" s="95" t="s">
        <v>96</v>
      </c>
      <c r="C79" s="95" t="s">
        <v>139</v>
      </c>
      <c r="D79" s="95" t="s">
        <v>140</v>
      </c>
      <c r="E79" s="96">
        <v>75</v>
      </c>
      <c r="G79">
        <v>1</v>
      </c>
      <c r="H79" s="95" t="s">
        <v>52</v>
      </c>
      <c r="I79" s="95" t="s">
        <v>332</v>
      </c>
      <c r="J79" s="95"/>
      <c r="K79" s="96">
        <v>47</v>
      </c>
      <c r="P79" s="97" t="s">
        <v>400</v>
      </c>
      <c r="Q79" s="98">
        <f>AVERAGE(Q74:Q78)</f>
        <v>34.4</v>
      </c>
    </row>
    <row r="80" spans="1:16" ht="18">
      <c r="A80">
        <v>4</v>
      </c>
      <c r="B80" t="s">
        <v>61</v>
      </c>
      <c r="C80" t="s">
        <v>152</v>
      </c>
      <c r="D80" t="s">
        <v>153</v>
      </c>
      <c r="E80">
        <v>71</v>
      </c>
      <c r="N80" s="94" t="s">
        <v>399</v>
      </c>
      <c r="O80" s="94"/>
      <c r="P80" s="94"/>
    </row>
    <row r="81" spans="2:17" ht="18">
      <c r="B81" t="s">
        <v>61</v>
      </c>
      <c r="C81" t="s">
        <v>158</v>
      </c>
      <c r="D81" t="s">
        <v>159</v>
      </c>
      <c r="E81">
        <v>71</v>
      </c>
      <c r="H81" s="94" t="s">
        <v>401</v>
      </c>
      <c r="I81" s="94"/>
      <c r="J81" s="94"/>
      <c r="M81">
        <v>1</v>
      </c>
      <c r="N81" s="95" t="s">
        <v>162</v>
      </c>
      <c r="O81" s="95" t="s">
        <v>156</v>
      </c>
      <c r="P81" s="95" t="s">
        <v>265</v>
      </c>
      <c r="Q81" s="96">
        <v>38</v>
      </c>
    </row>
    <row r="82" spans="2:11" ht="15">
      <c r="B82" t="s">
        <v>101</v>
      </c>
      <c r="C82" t="s">
        <v>236</v>
      </c>
      <c r="D82" t="s">
        <v>237</v>
      </c>
      <c r="E82">
        <v>71</v>
      </c>
      <c r="G82">
        <v>1</v>
      </c>
      <c r="H82" s="95" t="s">
        <v>73</v>
      </c>
      <c r="I82" s="95" t="s">
        <v>74</v>
      </c>
      <c r="J82" s="95" t="s">
        <v>75</v>
      </c>
      <c r="K82" s="96">
        <v>46</v>
      </c>
    </row>
    <row r="83" spans="2:5" ht="14.25">
      <c r="B83" t="s">
        <v>220</v>
      </c>
      <c r="C83" t="s">
        <v>221</v>
      </c>
      <c r="D83" t="s">
        <v>222</v>
      </c>
      <c r="E83">
        <v>71</v>
      </c>
    </row>
    <row r="84" spans="1:5" ht="14.25">
      <c r="A84">
        <v>8</v>
      </c>
      <c r="B84" t="s">
        <v>128</v>
      </c>
      <c r="C84" t="s">
        <v>129</v>
      </c>
      <c r="D84" t="s">
        <v>328</v>
      </c>
      <c r="E84">
        <v>69</v>
      </c>
    </row>
    <row r="85" spans="1:5" ht="14.25">
      <c r="A85">
        <v>9</v>
      </c>
      <c r="B85" t="s">
        <v>206</v>
      </c>
      <c r="C85" t="s">
        <v>207</v>
      </c>
      <c r="D85" t="s">
        <v>208</v>
      </c>
      <c r="E85">
        <v>67</v>
      </c>
    </row>
    <row r="86" spans="2:5" ht="14.25">
      <c r="B86" t="s">
        <v>110</v>
      </c>
      <c r="C86" t="s">
        <v>345</v>
      </c>
      <c r="D86" t="s">
        <v>335</v>
      </c>
      <c r="E86">
        <v>67</v>
      </c>
    </row>
    <row r="87" spans="1:5" ht="14.25">
      <c r="A87">
        <v>11</v>
      </c>
      <c r="B87" t="s">
        <v>132</v>
      </c>
      <c r="C87" t="s">
        <v>156</v>
      </c>
      <c r="E87">
        <v>66</v>
      </c>
    </row>
    <row r="88" spans="1:5" ht="14.25">
      <c r="A88">
        <v>12</v>
      </c>
      <c r="B88" t="s">
        <v>231</v>
      </c>
      <c r="C88" t="s">
        <v>243</v>
      </c>
      <c r="D88" t="s">
        <v>244</v>
      </c>
      <c r="E88">
        <v>64</v>
      </c>
    </row>
    <row r="89" spans="1:5" ht="14.25">
      <c r="A89">
        <v>13</v>
      </c>
      <c r="B89" t="s">
        <v>346</v>
      </c>
      <c r="C89" t="s">
        <v>347</v>
      </c>
      <c r="D89" t="s">
        <v>339</v>
      </c>
      <c r="E89">
        <v>63</v>
      </c>
    </row>
    <row r="90" spans="4:5" ht="15">
      <c r="D90" s="97" t="s">
        <v>400</v>
      </c>
      <c r="E90" s="98">
        <f>AVERAGE(E77:E89)</f>
        <v>69.84615384615384</v>
      </c>
    </row>
    <row r="91" spans="2:4" ht="18">
      <c r="B91" s="127" t="s">
        <v>99</v>
      </c>
      <c r="C91" s="127"/>
      <c r="D91" s="127"/>
    </row>
    <row r="92" spans="1:5" ht="15">
      <c r="A92">
        <v>1</v>
      </c>
      <c r="B92" s="95" t="s">
        <v>96</v>
      </c>
      <c r="C92" s="95" t="s">
        <v>97</v>
      </c>
      <c r="D92" s="95" t="s">
        <v>98</v>
      </c>
      <c r="E92" s="96">
        <v>78</v>
      </c>
    </row>
    <row r="93" spans="1:5" ht="15">
      <c r="A93">
        <v>2</v>
      </c>
      <c r="B93" s="95" t="s">
        <v>167</v>
      </c>
      <c r="C93" s="95" t="s">
        <v>168</v>
      </c>
      <c r="D93" s="95" t="s">
        <v>169</v>
      </c>
      <c r="E93" s="96">
        <v>75</v>
      </c>
    </row>
    <row r="94" spans="1:17" ht="15">
      <c r="A94">
        <v>3</v>
      </c>
      <c r="B94" s="95" t="s">
        <v>182</v>
      </c>
      <c r="C94" s="95" t="s">
        <v>183</v>
      </c>
      <c r="D94" s="95" t="s">
        <v>184</v>
      </c>
      <c r="E94" s="96">
        <v>70</v>
      </c>
      <c r="P94" s="97"/>
      <c r="Q94" s="98"/>
    </row>
    <row r="95" spans="1:5" ht="14.25">
      <c r="A95">
        <v>4</v>
      </c>
      <c r="B95" t="s">
        <v>91</v>
      </c>
      <c r="C95" t="s">
        <v>106</v>
      </c>
      <c r="D95" t="s">
        <v>107</v>
      </c>
      <c r="E95">
        <v>65</v>
      </c>
    </row>
    <row r="96" spans="1:5" ht="14.25">
      <c r="A96">
        <v>5</v>
      </c>
      <c r="B96" t="s">
        <v>143</v>
      </c>
      <c r="C96" t="s">
        <v>144</v>
      </c>
      <c r="D96" t="s">
        <v>145</v>
      </c>
      <c r="E96">
        <v>64</v>
      </c>
    </row>
    <row r="97" spans="2:5" ht="14.25">
      <c r="B97" t="s">
        <v>197</v>
      </c>
      <c r="C97" t="s">
        <v>198</v>
      </c>
      <c r="D97" t="s">
        <v>199</v>
      </c>
      <c r="E97">
        <v>64</v>
      </c>
    </row>
    <row r="98" spans="1:5" ht="14.25">
      <c r="A98">
        <v>7</v>
      </c>
      <c r="B98" t="s">
        <v>110</v>
      </c>
      <c r="C98" t="s">
        <v>344</v>
      </c>
      <c r="D98" t="s">
        <v>313</v>
      </c>
      <c r="E98">
        <v>46</v>
      </c>
    </row>
    <row r="100" spans="2:4" ht="18">
      <c r="B100" s="94" t="s">
        <v>401</v>
      </c>
      <c r="C100" s="94"/>
      <c r="D100" s="94"/>
    </row>
    <row r="101" spans="1:5" ht="15">
      <c r="A101">
        <v>1</v>
      </c>
      <c r="B101" s="95" t="s">
        <v>115</v>
      </c>
      <c r="C101" s="95" t="s">
        <v>172</v>
      </c>
      <c r="D101" s="95" t="s">
        <v>173</v>
      </c>
      <c r="E101" s="96">
        <v>71</v>
      </c>
    </row>
    <row r="102" spans="1:5" ht="15">
      <c r="A102">
        <v>2</v>
      </c>
      <c r="B102" s="95" t="s">
        <v>96</v>
      </c>
      <c r="C102" s="95" t="s">
        <v>240</v>
      </c>
      <c r="D102" s="95" t="s">
        <v>241</v>
      </c>
      <c r="E102" s="96">
        <v>70</v>
      </c>
    </row>
    <row r="103" spans="2:5" ht="15">
      <c r="B103" s="95" t="s">
        <v>245</v>
      </c>
      <c r="C103" s="95" t="s">
        <v>172</v>
      </c>
      <c r="D103" s="95" t="s">
        <v>246</v>
      </c>
      <c r="E103" s="96">
        <v>70</v>
      </c>
    </row>
    <row r="104" spans="1:5" ht="14.25">
      <c r="A104">
        <v>4</v>
      </c>
      <c r="B104" t="s">
        <v>192</v>
      </c>
      <c r="C104" t="s">
        <v>193</v>
      </c>
      <c r="D104" t="s">
        <v>194</v>
      </c>
      <c r="E104">
        <v>60</v>
      </c>
    </row>
    <row r="106" spans="2:4" ht="18">
      <c r="B106" s="94" t="s">
        <v>311</v>
      </c>
      <c r="C106" s="94"/>
      <c r="D106" s="94"/>
    </row>
    <row r="107" spans="1:5" ht="15">
      <c r="A107">
        <v>1</v>
      </c>
      <c r="B107" s="95" t="s">
        <v>116</v>
      </c>
      <c r="C107" s="95" t="s">
        <v>117</v>
      </c>
      <c r="D107" s="95" t="s">
        <v>118</v>
      </c>
      <c r="E107" s="96">
        <v>67</v>
      </c>
    </row>
    <row r="108" spans="1:5" ht="15">
      <c r="A108">
        <v>2</v>
      </c>
      <c r="B108" s="95" t="s">
        <v>110</v>
      </c>
      <c r="C108" s="95" t="s">
        <v>111</v>
      </c>
      <c r="D108" s="95" t="s">
        <v>112</v>
      </c>
      <c r="E108" s="96">
        <v>65</v>
      </c>
    </row>
    <row r="109" spans="1:5" ht="15">
      <c r="A109">
        <v>3</v>
      </c>
      <c r="B109" s="95" t="s">
        <v>167</v>
      </c>
      <c r="C109" s="95" t="s">
        <v>309</v>
      </c>
      <c r="D109" s="95" t="s">
        <v>310</v>
      </c>
      <c r="E109" s="96">
        <v>61</v>
      </c>
    </row>
    <row r="110" spans="1:5" ht="14.25">
      <c r="A110">
        <v>4</v>
      </c>
      <c r="B110" t="s">
        <v>56</v>
      </c>
      <c r="C110" t="s">
        <v>176</v>
      </c>
      <c r="D110" t="s">
        <v>177</v>
      </c>
      <c r="E110">
        <v>60</v>
      </c>
    </row>
    <row r="112" spans="2:4" ht="18">
      <c r="B112" s="94" t="s">
        <v>403</v>
      </c>
      <c r="C112" s="94"/>
      <c r="D112" s="94"/>
    </row>
    <row r="113" spans="1:5" ht="15">
      <c r="A113">
        <v>1</v>
      </c>
      <c r="B113" s="95" t="s">
        <v>134</v>
      </c>
      <c r="C113" s="95" t="s">
        <v>135</v>
      </c>
      <c r="D113" s="95" t="s">
        <v>136</v>
      </c>
      <c r="E113" s="96">
        <v>72</v>
      </c>
    </row>
    <row r="114" spans="1:5" ht="14.25">
      <c r="A114">
        <v>2</v>
      </c>
      <c r="B114" t="s">
        <v>162</v>
      </c>
      <c r="C114" t="s">
        <v>212</v>
      </c>
      <c r="D114" t="s">
        <v>213</v>
      </c>
      <c r="E114">
        <v>66</v>
      </c>
    </row>
    <row r="115" spans="1:5" ht="14.25">
      <c r="A115">
        <v>3</v>
      </c>
      <c r="B115" t="s">
        <v>187</v>
      </c>
      <c r="C115" t="s">
        <v>188</v>
      </c>
      <c r="D115" t="s">
        <v>189</v>
      </c>
      <c r="E115">
        <v>46</v>
      </c>
    </row>
    <row r="117" spans="2:4" ht="18">
      <c r="B117" s="94" t="s">
        <v>404</v>
      </c>
      <c r="C117" s="94"/>
      <c r="D117" s="94"/>
    </row>
    <row r="118" spans="1:5" ht="15">
      <c r="A118">
        <v>1</v>
      </c>
      <c r="B118" s="95" t="s">
        <v>110</v>
      </c>
      <c r="C118" s="95" t="s">
        <v>148</v>
      </c>
      <c r="D118" s="95" t="s">
        <v>149</v>
      </c>
      <c r="E118" s="96">
        <v>70</v>
      </c>
    </row>
    <row r="120" spans="2:4" ht="18">
      <c r="B120" s="94" t="s">
        <v>402</v>
      </c>
      <c r="C120" s="94"/>
      <c r="D120" s="94"/>
    </row>
    <row r="121" spans="1:5" ht="15">
      <c r="A121">
        <v>1</v>
      </c>
      <c r="B121" s="95" t="s">
        <v>231</v>
      </c>
      <c r="C121" s="95" t="s">
        <v>232</v>
      </c>
      <c r="D121" s="95" t="s">
        <v>233</v>
      </c>
      <c r="E121" s="96">
        <v>66</v>
      </c>
    </row>
    <row r="131" spans="2:5" ht="15">
      <c r="B131" s="99"/>
      <c r="C131" s="99"/>
      <c r="D131" s="99"/>
      <c r="E131" s="100"/>
    </row>
  </sheetData>
  <sheetProtection/>
  <mergeCells count="11">
    <mergeCell ref="B91:D91"/>
    <mergeCell ref="B66:D66"/>
    <mergeCell ref="G8:K10"/>
    <mergeCell ref="B62:Q62"/>
    <mergeCell ref="H64:K64"/>
    <mergeCell ref="N64:Q64"/>
    <mergeCell ref="B3:Q3"/>
    <mergeCell ref="B5:E5"/>
    <mergeCell ref="H5:K5"/>
    <mergeCell ref="N5:Q5"/>
    <mergeCell ref="H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23</v>
      </c>
      <c r="C3" s="105"/>
      <c r="D3" s="81"/>
      <c r="E3" s="82"/>
      <c r="F3" s="82"/>
      <c r="G3" s="83"/>
      <c r="H3" s="82"/>
      <c r="I3" s="106" t="s">
        <v>17</v>
      </c>
      <c r="J3" s="7" t="s">
        <v>1</v>
      </c>
      <c r="K3" s="64">
        <v>14.5</v>
      </c>
      <c r="L3" s="65">
        <v>22.8</v>
      </c>
      <c r="M3" s="64">
        <v>24</v>
      </c>
      <c r="N3" s="65">
        <v>21.5</v>
      </c>
      <c r="O3" s="64">
        <v>32</v>
      </c>
      <c r="P3" s="65">
        <v>18</v>
      </c>
      <c r="Q3" s="64">
        <v>43</v>
      </c>
      <c r="R3" s="65">
        <v>48.5</v>
      </c>
      <c r="S3" s="64">
        <v>47</v>
      </c>
      <c r="T3" s="65">
        <v>35.5</v>
      </c>
      <c r="U3" s="66">
        <v>44.7</v>
      </c>
      <c r="V3" s="67">
        <v>47</v>
      </c>
      <c r="W3" s="66">
        <v>17.5</v>
      </c>
      <c r="X3" s="67">
        <v>18</v>
      </c>
      <c r="Y3" s="66">
        <v>45</v>
      </c>
      <c r="Z3" s="67">
        <v>47</v>
      </c>
      <c r="AA3" s="66">
        <v>34</v>
      </c>
      <c r="AB3" s="67">
        <v>37.5</v>
      </c>
      <c r="AC3" s="66">
        <v>14.5</v>
      </c>
      <c r="AD3" s="67">
        <v>22</v>
      </c>
      <c r="AE3" s="64">
        <v>26</v>
      </c>
      <c r="AF3" s="65">
        <v>21</v>
      </c>
      <c r="AG3" s="64">
        <v>12</v>
      </c>
      <c r="AH3" s="65">
        <v>33.5</v>
      </c>
      <c r="AI3" s="64">
        <v>12</v>
      </c>
      <c r="AJ3" s="65">
        <v>13.5</v>
      </c>
      <c r="AK3" s="64">
        <v>21</v>
      </c>
      <c r="AL3" s="65">
        <v>22</v>
      </c>
      <c r="AM3" s="64">
        <v>8</v>
      </c>
      <c r="AN3" s="65">
        <v>20.5</v>
      </c>
      <c r="AO3" s="66">
        <v>34</v>
      </c>
      <c r="AP3" s="67">
        <v>21</v>
      </c>
      <c r="AQ3" s="66">
        <v>46</v>
      </c>
      <c r="AR3" s="67">
        <v>35</v>
      </c>
      <c r="AS3" s="66">
        <v>34.5</v>
      </c>
      <c r="AT3" s="67">
        <v>46</v>
      </c>
      <c r="AU3" s="66">
        <v>45</v>
      </c>
      <c r="AV3" s="67">
        <v>39</v>
      </c>
      <c r="AW3" s="66">
        <v>27</v>
      </c>
      <c r="AX3" s="67">
        <v>49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35</v>
      </c>
      <c r="L4" s="69">
        <v>40</v>
      </c>
      <c r="M4" s="68">
        <v>25</v>
      </c>
      <c r="N4" s="69">
        <v>15</v>
      </c>
      <c r="O4" s="68">
        <v>25</v>
      </c>
      <c r="P4" s="69">
        <v>15</v>
      </c>
      <c r="Q4" s="68">
        <v>40</v>
      </c>
      <c r="R4" s="69">
        <v>40</v>
      </c>
      <c r="S4" s="68">
        <v>40</v>
      </c>
      <c r="T4" s="69">
        <v>40</v>
      </c>
      <c r="U4" s="70">
        <v>40</v>
      </c>
      <c r="V4" s="71">
        <v>40</v>
      </c>
      <c r="W4" s="70">
        <v>30</v>
      </c>
      <c r="X4" s="71">
        <v>40</v>
      </c>
      <c r="Y4" s="70">
        <v>40</v>
      </c>
      <c r="Z4" s="71">
        <v>40</v>
      </c>
      <c r="AA4" s="70">
        <v>40</v>
      </c>
      <c r="AB4" s="71">
        <v>40</v>
      </c>
      <c r="AC4" s="70">
        <v>15</v>
      </c>
      <c r="AD4" s="71">
        <v>35</v>
      </c>
      <c r="AE4" s="68">
        <v>35</v>
      </c>
      <c r="AF4" s="69">
        <v>40</v>
      </c>
      <c r="AG4" s="68">
        <v>15</v>
      </c>
      <c r="AH4" s="69">
        <v>25</v>
      </c>
      <c r="AI4" s="68">
        <v>15</v>
      </c>
      <c r="AJ4" s="69">
        <v>15</v>
      </c>
      <c r="AK4" s="68">
        <v>25</v>
      </c>
      <c r="AL4" s="69">
        <v>25</v>
      </c>
      <c r="AM4" s="68">
        <v>24</v>
      </c>
      <c r="AN4" s="69">
        <v>15</v>
      </c>
      <c r="AO4" s="70">
        <v>30</v>
      </c>
      <c r="AP4" s="71">
        <v>15</v>
      </c>
      <c r="AQ4" s="70">
        <v>40</v>
      </c>
      <c r="AR4" s="71">
        <v>40</v>
      </c>
      <c r="AS4" s="70">
        <v>40</v>
      </c>
      <c r="AT4" s="71">
        <v>40</v>
      </c>
      <c r="AU4" s="70">
        <v>40</v>
      </c>
      <c r="AV4" s="71">
        <v>40</v>
      </c>
      <c r="AW4" s="70">
        <v>25</v>
      </c>
      <c r="AX4" s="71">
        <v>40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 t="s">
        <v>37</v>
      </c>
      <c r="L5" s="16" t="s">
        <v>37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 t="s">
        <v>37</v>
      </c>
      <c r="X5" s="16" t="s">
        <v>37</v>
      </c>
      <c r="Y5" s="16"/>
      <c r="Z5" s="16"/>
      <c r="AA5" s="16"/>
      <c r="AB5" s="16"/>
      <c r="AC5" s="16"/>
      <c r="AD5" s="16"/>
      <c r="AE5" s="16" t="s">
        <v>39</v>
      </c>
      <c r="AF5" s="16" t="s">
        <v>39</v>
      </c>
      <c r="AG5" s="16"/>
      <c r="AH5" s="16"/>
      <c r="AI5" s="16"/>
      <c r="AJ5" s="16"/>
      <c r="AK5" s="16" t="s">
        <v>39</v>
      </c>
      <c r="AL5" s="16" t="s">
        <v>39</v>
      </c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38" t="s">
        <v>162</v>
      </c>
      <c r="C9" s="22" t="s">
        <v>156</v>
      </c>
      <c r="D9" s="31" t="s">
        <v>265</v>
      </c>
      <c r="E9" s="3" t="s">
        <v>223</v>
      </c>
      <c r="F9" s="23" t="s">
        <v>266</v>
      </c>
      <c r="G9" s="24">
        <f aca="true" t="shared" si="0" ref="G9:G19">I9/$I$20</f>
        <v>1</v>
      </c>
      <c r="H9" s="25" t="s">
        <v>324</v>
      </c>
      <c r="I9" s="22">
        <f aca="true" t="shared" si="1" ref="I9:I19">SUM(AY9:BB9)</f>
        <v>38</v>
      </c>
      <c r="J9" s="22"/>
      <c r="K9" s="72">
        <v>1</v>
      </c>
      <c r="L9" s="73">
        <v>1</v>
      </c>
      <c r="M9" s="72">
        <v>1</v>
      </c>
      <c r="N9" s="73">
        <v>1</v>
      </c>
      <c r="O9" s="72">
        <v>1</v>
      </c>
      <c r="P9" s="73">
        <v>1</v>
      </c>
      <c r="Q9" s="72">
        <v>1</v>
      </c>
      <c r="R9" s="73">
        <v>1</v>
      </c>
      <c r="S9" s="72">
        <v>0</v>
      </c>
      <c r="T9" s="73">
        <v>1</v>
      </c>
      <c r="U9" s="74">
        <v>1</v>
      </c>
      <c r="V9" s="75">
        <v>1</v>
      </c>
      <c r="W9" s="74">
        <v>1</v>
      </c>
      <c r="X9" s="75">
        <v>1</v>
      </c>
      <c r="Y9" s="74">
        <v>1</v>
      </c>
      <c r="Z9" s="75">
        <v>1</v>
      </c>
      <c r="AA9" s="74">
        <v>1</v>
      </c>
      <c r="AB9" s="75">
        <v>1</v>
      </c>
      <c r="AC9" s="74">
        <v>1</v>
      </c>
      <c r="AD9" s="75">
        <v>1</v>
      </c>
      <c r="AE9" s="72">
        <v>1</v>
      </c>
      <c r="AF9" s="73">
        <v>1</v>
      </c>
      <c r="AG9" s="72">
        <v>0</v>
      </c>
      <c r="AH9" s="73">
        <v>1</v>
      </c>
      <c r="AI9" s="72">
        <v>1</v>
      </c>
      <c r="AJ9" s="73">
        <v>1</v>
      </c>
      <c r="AK9" s="72">
        <v>1</v>
      </c>
      <c r="AL9" s="73">
        <v>1</v>
      </c>
      <c r="AM9" s="72">
        <v>1</v>
      </c>
      <c r="AN9" s="73">
        <v>1</v>
      </c>
      <c r="AO9" s="74">
        <v>1</v>
      </c>
      <c r="AP9" s="75">
        <v>1</v>
      </c>
      <c r="AQ9" s="74">
        <v>1</v>
      </c>
      <c r="AR9" s="75">
        <v>1</v>
      </c>
      <c r="AS9" s="74">
        <v>1</v>
      </c>
      <c r="AT9" s="75">
        <v>1</v>
      </c>
      <c r="AU9" s="74">
        <v>1</v>
      </c>
      <c r="AV9" s="75">
        <v>1</v>
      </c>
      <c r="AW9" s="74">
        <v>1</v>
      </c>
      <c r="AX9" s="75">
        <v>1</v>
      </c>
      <c r="AY9">
        <f aca="true" t="shared" si="2" ref="AY9:AY19">SUM(K9:T9)</f>
        <v>9</v>
      </c>
      <c r="AZ9">
        <f aca="true" t="shared" si="3" ref="AZ9:AZ19">SUM(U9:AD9)</f>
        <v>10</v>
      </c>
      <c r="BA9">
        <f aca="true" t="shared" si="4" ref="BA9:BA19">SUM(AE9:AN9)</f>
        <v>9</v>
      </c>
      <c r="BB9">
        <f aca="true" t="shared" si="5" ref="BB9:BB19">SUM(AO9:AX9)</f>
        <v>10</v>
      </c>
    </row>
    <row r="10" spans="1:54" ht="15" customHeight="1">
      <c r="A10" s="22">
        <v>2</v>
      </c>
      <c r="B10" s="38" t="s">
        <v>231</v>
      </c>
      <c r="C10" s="22" t="s">
        <v>267</v>
      </c>
      <c r="D10" s="31" t="s">
        <v>268</v>
      </c>
      <c r="E10" s="3" t="s">
        <v>258</v>
      </c>
      <c r="F10" s="23" t="s">
        <v>269</v>
      </c>
      <c r="G10" s="24">
        <f t="shared" si="0"/>
        <v>1</v>
      </c>
      <c r="H10" s="25" t="s">
        <v>324</v>
      </c>
      <c r="I10" s="22">
        <f t="shared" si="1"/>
        <v>38</v>
      </c>
      <c r="J10" s="22"/>
      <c r="K10" s="72">
        <v>0</v>
      </c>
      <c r="L10" s="73">
        <v>1</v>
      </c>
      <c r="M10" s="72">
        <v>1</v>
      </c>
      <c r="N10" s="73">
        <v>1</v>
      </c>
      <c r="O10" s="72">
        <v>1</v>
      </c>
      <c r="P10" s="73">
        <v>1</v>
      </c>
      <c r="Q10" s="72">
        <v>1</v>
      </c>
      <c r="R10" s="73">
        <v>1</v>
      </c>
      <c r="S10" s="72">
        <v>1</v>
      </c>
      <c r="T10" s="73">
        <v>1</v>
      </c>
      <c r="U10" s="74">
        <v>1</v>
      </c>
      <c r="V10" s="75">
        <v>1</v>
      </c>
      <c r="W10" s="74">
        <v>1</v>
      </c>
      <c r="X10" s="75">
        <v>1</v>
      </c>
      <c r="Y10" s="74">
        <v>0</v>
      </c>
      <c r="Z10" s="75">
        <v>1</v>
      </c>
      <c r="AA10" s="74">
        <v>1</v>
      </c>
      <c r="AB10" s="75">
        <v>1</v>
      </c>
      <c r="AC10" s="74">
        <v>1</v>
      </c>
      <c r="AD10" s="75">
        <v>1</v>
      </c>
      <c r="AE10" s="72">
        <v>1</v>
      </c>
      <c r="AF10" s="73">
        <v>1</v>
      </c>
      <c r="AG10" s="72">
        <v>1</v>
      </c>
      <c r="AH10" s="73">
        <v>1</v>
      </c>
      <c r="AI10" s="72">
        <v>1</v>
      </c>
      <c r="AJ10" s="73">
        <v>1</v>
      </c>
      <c r="AK10" s="72">
        <v>1</v>
      </c>
      <c r="AL10" s="73">
        <v>1</v>
      </c>
      <c r="AM10" s="72">
        <v>1</v>
      </c>
      <c r="AN10" s="73">
        <v>1</v>
      </c>
      <c r="AO10" s="74">
        <v>1</v>
      </c>
      <c r="AP10" s="75">
        <v>1</v>
      </c>
      <c r="AQ10" s="74">
        <v>1</v>
      </c>
      <c r="AR10" s="75">
        <v>1</v>
      </c>
      <c r="AS10" s="74">
        <v>1</v>
      </c>
      <c r="AT10" s="75">
        <v>1</v>
      </c>
      <c r="AU10" s="74">
        <v>1</v>
      </c>
      <c r="AV10" s="75">
        <v>1</v>
      </c>
      <c r="AW10" s="74">
        <v>1</v>
      </c>
      <c r="AX10" s="75">
        <v>1</v>
      </c>
      <c r="AY10">
        <f t="shared" si="2"/>
        <v>9</v>
      </c>
      <c r="AZ10">
        <f t="shared" si="3"/>
        <v>9</v>
      </c>
      <c r="BA10">
        <f t="shared" si="4"/>
        <v>10</v>
      </c>
      <c r="BB10">
        <f t="shared" si="5"/>
        <v>10</v>
      </c>
    </row>
    <row r="11" spans="1:54" ht="15" customHeight="1">
      <c r="A11" s="22">
        <v>3</v>
      </c>
      <c r="B11" s="38" t="s">
        <v>277</v>
      </c>
      <c r="C11" s="22" t="s">
        <v>278</v>
      </c>
      <c r="D11" s="31" t="s">
        <v>279</v>
      </c>
      <c r="E11" s="3" t="s">
        <v>180</v>
      </c>
      <c r="F11" s="23" t="s">
        <v>307</v>
      </c>
      <c r="G11" s="24">
        <f t="shared" si="0"/>
        <v>0.9473684210526315</v>
      </c>
      <c r="H11" s="25"/>
      <c r="I11" s="22">
        <f t="shared" si="1"/>
        <v>36</v>
      </c>
      <c r="J11" s="22"/>
      <c r="K11" s="72">
        <v>0</v>
      </c>
      <c r="L11" s="73">
        <v>1</v>
      </c>
      <c r="M11" s="72">
        <v>1</v>
      </c>
      <c r="N11" s="73">
        <v>1</v>
      </c>
      <c r="O11" s="72">
        <v>1</v>
      </c>
      <c r="P11" s="73">
        <v>1</v>
      </c>
      <c r="Q11" s="72">
        <v>1</v>
      </c>
      <c r="R11" s="73">
        <v>0</v>
      </c>
      <c r="S11" s="72">
        <v>0</v>
      </c>
      <c r="T11" s="73">
        <v>1</v>
      </c>
      <c r="U11" s="74">
        <v>1</v>
      </c>
      <c r="V11" s="75">
        <v>1</v>
      </c>
      <c r="W11" s="74">
        <v>1</v>
      </c>
      <c r="X11" s="75">
        <v>1</v>
      </c>
      <c r="Y11" s="74">
        <v>1</v>
      </c>
      <c r="Z11" s="75">
        <v>1</v>
      </c>
      <c r="AA11" s="74">
        <v>1</v>
      </c>
      <c r="AB11" s="75">
        <v>1</v>
      </c>
      <c r="AC11" s="74">
        <v>1</v>
      </c>
      <c r="AD11" s="75">
        <v>1</v>
      </c>
      <c r="AE11" s="72">
        <v>1</v>
      </c>
      <c r="AF11" s="73">
        <v>1</v>
      </c>
      <c r="AG11" s="72">
        <v>1</v>
      </c>
      <c r="AH11" s="73">
        <v>1</v>
      </c>
      <c r="AI11" s="72">
        <v>1</v>
      </c>
      <c r="AJ11" s="73">
        <v>1</v>
      </c>
      <c r="AK11" s="72">
        <v>1</v>
      </c>
      <c r="AL11" s="73">
        <v>1</v>
      </c>
      <c r="AM11" s="72">
        <v>1</v>
      </c>
      <c r="AN11" s="73">
        <v>1</v>
      </c>
      <c r="AO11" s="74">
        <v>1</v>
      </c>
      <c r="AP11" s="75">
        <v>1</v>
      </c>
      <c r="AQ11" s="74">
        <v>1</v>
      </c>
      <c r="AR11" s="75">
        <v>1</v>
      </c>
      <c r="AS11" s="74">
        <v>1</v>
      </c>
      <c r="AT11" s="75">
        <v>1</v>
      </c>
      <c r="AU11" s="74">
        <v>1</v>
      </c>
      <c r="AV11" s="75">
        <v>1</v>
      </c>
      <c r="AW11" s="74">
        <v>0</v>
      </c>
      <c r="AX11" s="75">
        <v>1</v>
      </c>
      <c r="AY11">
        <f t="shared" si="2"/>
        <v>7</v>
      </c>
      <c r="AZ11">
        <f t="shared" si="3"/>
        <v>10</v>
      </c>
      <c r="BA11">
        <f t="shared" si="4"/>
        <v>10</v>
      </c>
      <c r="BB11">
        <f t="shared" si="5"/>
        <v>9</v>
      </c>
    </row>
    <row r="12" spans="1:54" ht="15" customHeight="1">
      <c r="A12" s="22">
        <v>4</v>
      </c>
      <c r="B12" s="38" t="s">
        <v>211</v>
      </c>
      <c r="C12" s="22" t="s">
        <v>275</v>
      </c>
      <c r="D12" s="31" t="s">
        <v>276</v>
      </c>
      <c r="E12" s="3" t="s">
        <v>273</v>
      </c>
      <c r="F12" s="23" t="s">
        <v>274</v>
      </c>
      <c r="G12" s="24">
        <f t="shared" si="0"/>
        <v>0.9210526315789473</v>
      </c>
      <c r="H12" s="25"/>
      <c r="I12" s="22">
        <f t="shared" si="1"/>
        <v>35</v>
      </c>
      <c r="J12" s="22"/>
      <c r="K12" s="72">
        <v>1</v>
      </c>
      <c r="L12" s="73">
        <v>0</v>
      </c>
      <c r="M12" s="72">
        <v>1</v>
      </c>
      <c r="N12" s="73">
        <v>1</v>
      </c>
      <c r="O12" s="72">
        <v>1</v>
      </c>
      <c r="P12" s="73">
        <v>0</v>
      </c>
      <c r="Q12" s="72">
        <v>1</v>
      </c>
      <c r="R12" s="73">
        <v>1</v>
      </c>
      <c r="S12" s="72">
        <v>1</v>
      </c>
      <c r="T12" s="73">
        <v>0</v>
      </c>
      <c r="U12" s="74">
        <v>1</v>
      </c>
      <c r="V12" s="75">
        <v>1</v>
      </c>
      <c r="W12" s="74">
        <v>0</v>
      </c>
      <c r="X12" s="75">
        <v>1</v>
      </c>
      <c r="Y12" s="74">
        <v>1</v>
      </c>
      <c r="Z12" s="75">
        <v>1</v>
      </c>
      <c r="AA12" s="74">
        <v>1</v>
      </c>
      <c r="AB12" s="75">
        <v>1</v>
      </c>
      <c r="AC12" s="74">
        <v>1</v>
      </c>
      <c r="AD12" s="75">
        <v>1</v>
      </c>
      <c r="AE12" s="72">
        <v>1</v>
      </c>
      <c r="AF12" s="73">
        <v>1</v>
      </c>
      <c r="AG12" s="72">
        <v>1</v>
      </c>
      <c r="AH12" s="73">
        <v>1</v>
      </c>
      <c r="AI12" s="72">
        <v>1</v>
      </c>
      <c r="AJ12" s="73">
        <v>1</v>
      </c>
      <c r="AK12" s="72">
        <v>1</v>
      </c>
      <c r="AL12" s="73">
        <v>1</v>
      </c>
      <c r="AM12" s="72">
        <v>1</v>
      </c>
      <c r="AN12" s="73">
        <v>1</v>
      </c>
      <c r="AO12" s="74">
        <v>1</v>
      </c>
      <c r="AP12" s="75">
        <v>1</v>
      </c>
      <c r="AQ12" s="74">
        <v>1</v>
      </c>
      <c r="AR12" s="75">
        <v>1</v>
      </c>
      <c r="AS12" s="74">
        <v>1</v>
      </c>
      <c r="AT12" s="75">
        <v>0</v>
      </c>
      <c r="AU12" s="74">
        <v>1</v>
      </c>
      <c r="AV12" s="75">
        <v>1</v>
      </c>
      <c r="AW12" s="74">
        <v>1</v>
      </c>
      <c r="AX12" s="75">
        <v>1</v>
      </c>
      <c r="AY12">
        <f t="shared" si="2"/>
        <v>7</v>
      </c>
      <c r="AZ12">
        <f t="shared" si="3"/>
        <v>9</v>
      </c>
      <c r="BA12">
        <f t="shared" si="4"/>
        <v>10</v>
      </c>
      <c r="BB12">
        <f t="shared" si="5"/>
        <v>9</v>
      </c>
    </row>
    <row r="13" spans="1:54" ht="15" customHeight="1">
      <c r="A13" s="22">
        <v>5</v>
      </c>
      <c r="B13" s="38" t="s">
        <v>211</v>
      </c>
      <c r="C13" s="22" t="s">
        <v>256</v>
      </c>
      <c r="D13" s="31" t="s">
        <v>257</v>
      </c>
      <c r="E13" s="3" t="s">
        <v>258</v>
      </c>
      <c r="F13" s="23" t="s">
        <v>259</v>
      </c>
      <c r="G13" s="24">
        <f t="shared" si="0"/>
        <v>0.8947368421052632</v>
      </c>
      <c r="H13" s="25" t="s">
        <v>349</v>
      </c>
      <c r="I13" s="22">
        <f t="shared" si="1"/>
        <v>34</v>
      </c>
      <c r="J13" s="22"/>
      <c r="K13" s="72">
        <v>1</v>
      </c>
      <c r="L13" s="73">
        <v>0</v>
      </c>
      <c r="M13" s="72">
        <v>1</v>
      </c>
      <c r="N13" s="73">
        <v>1</v>
      </c>
      <c r="O13" s="72">
        <v>1</v>
      </c>
      <c r="P13" s="73">
        <v>1</v>
      </c>
      <c r="Q13" s="72">
        <v>1</v>
      </c>
      <c r="R13" s="73">
        <v>1</v>
      </c>
      <c r="S13" s="72">
        <v>1</v>
      </c>
      <c r="T13" s="73">
        <v>1</v>
      </c>
      <c r="U13" s="74">
        <v>1</v>
      </c>
      <c r="V13" s="75">
        <v>1</v>
      </c>
      <c r="W13" s="74">
        <v>1</v>
      </c>
      <c r="X13" s="75">
        <v>1</v>
      </c>
      <c r="Y13" s="74">
        <v>0</v>
      </c>
      <c r="Z13" s="75">
        <v>1</v>
      </c>
      <c r="AA13" s="74">
        <v>1</v>
      </c>
      <c r="AB13" s="75">
        <v>1</v>
      </c>
      <c r="AC13" s="74">
        <v>0</v>
      </c>
      <c r="AD13" s="75">
        <v>1</v>
      </c>
      <c r="AE13" s="72">
        <v>1</v>
      </c>
      <c r="AF13" s="73">
        <v>1</v>
      </c>
      <c r="AG13" s="72">
        <v>1</v>
      </c>
      <c r="AH13" s="73">
        <v>1</v>
      </c>
      <c r="AI13" s="72">
        <v>1</v>
      </c>
      <c r="AJ13" s="73">
        <v>1</v>
      </c>
      <c r="AK13" s="72">
        <v>1</v>
      </c>
      <c r="AL13" s="73">
        <v>0</v>
      </c>
      <c r="AM13" s="72">
        <v>1</v>
      </c>
      <c r="AN13" s="73">
        <v>1</v>
      </c>
      <c r="AO13" s="74">
        <v>1</v>
      </c>
      <c r="AP13" s="75">
        <v>1</v>
      </c>
      <c r="AQ13" s="74">
        <v>1</v>
      </c>
      <c r="AR13" s="75">
        <v>1</v>
      </c>
      <c r="AS13" s="74">
        <v>1</v>
      </c>
      <c r="AT13" s="75">
        <v>0</v>
      </c>
      <c r="AU13" s="74">
        <v>1</v>
      </c>
      <c r="AV13" s="75">
        <v>1</v>
      </c>
      <c r="AW13" s="74">
        <v>1</v>
      </c>
      <c r="AX13" s="75">
        <v>0</v>
      </c>
      <c r="AY13">
        <f t="shared" si="2"/>
        <v>9</v>
      </c>
      <c r="AZ13">
        <f t="shared" si="3"/>
        <v>8</v>
      </c>
      <c r="BA13">
        <f t="shared" si="4"/>
        <v>9</v>
      </c>
      <c r="BB13">
        <f t="shared" si="5"/>
        <v>8</v>
      </c>
    </row>
    <row r="14" spans="1:54" ht="15">
      <c r="A14" s="22">
        <v>6</v>
      </c>
      <c r="B14" s="22" t="s">
        <v>291</v>
      </c>
      <c r="C14" s="22" t="s">
        <v>292</v>
      </c>
      <c r="D14" s="31" t="s">
        <v>293</v>
      </c>
      <c r="E14" s="3" t="s">
        <v>170</v>
      </c>
      <c r="F14" s="23" t="s">
        <v>294</v>
      </c>
      <c r="G14" s="24">
        <f t="shared" si="0"/>
        <v>0.8947368421052632</v>
      </c>
      <c r="H14" s="25" t="s">
        <v>349</v>
      </c>
      <c r="I14" s="22">
        <f t="shared" si="1"/>
        <v>34</v>
      </c>
      <c r="J14" s="22"/>
      <c r="K14" s="72">
        <v>1</v>
      </c>
      <c r="L14" s="73">
        <v>0</v>
      </c>
      <c r="M14" s="72">
        <v>1</v>
      </c>
      <c r="N14" s="73">
        <v>1</v>
      </c>
      <c r="O14" s="72">
        <v>1</v>
      </c>
      <c r="P14" s="73">
        <v>1</v>
      </c>
      <c r="Q14" s="72">
        <v>1</v>
      </c>
      <c r="R14" s="73">
        <v>1</v>
      </c>
      <c r="S14" s="72">
        <v>1</v>
      </c>
      <c r="T14" s="73">
        <v>1</v>
      </c>
      <c r="U14" s="74">
        <v>1</v>
      </c>
      <c r="V14" s="75">
        <v>1</v>
      </c>
      <c r="W14" s="74">
        <v>0</v>
      </c>
      <c r="X14" s="75">
        <v>1</v>
      </c>
      <c r="Y14" s="74">
        <v>0</v>
      </c>
      <c r="Z14" s="75">
        <v>1</v>
      </c>
      <c r="AA14" s="74">
        <v>1</v>
      </c>
      <c r="AB14" s="75">
        <v>1</v>
      </c>
      <c r="AC14" s="74">
        <v>1</v>
      </c>
      <c r="AD14" s="75">
        <v>1</v>
      </c>
      <c r="AE14" s="72">
        <v>1</v>
      </c>
      <c r="AF14" s="73">
        <v>1</v>
      </c>
      <c r="AG14" s="72">
        <v>1</v>
      </c>
      <c r="AH14" s="73">
        <v>1</v>
      </c>
      <c r="AI14" s="72">
        <v>1</v>
      </c>
      <c r="AJ14" s="73">
        <v>1</v>
      </c>
      <c r="AK14" s="72">
        <v>0</v>
      </c>
      <c r="AL14" s="73">
        <v>1</v>
      </c>
      <c r="AM14" s="72">
        <v>1</v>
      </c>
      <c r="AN14" s="73">
        <v>1</v>
      </c>
      <c r="AO14" s="74">
        <v>0</v>
      </c>
      <c r="AP14" s="75">
        <v>1</v>
      </c>
      <c r="AQ14" s="74">
        <v>1</v>
      </c>
      <c r="AR14" s="75">
        <v>1</v>
      </c>
      <c r="AS14" s="74">
        <v>1</v>
      </c>
      <c r="AT14" s="75">
        <v>1</v>
      </c>
      <c r="AU14" s="74">
        <v>1</v>
      </c>
      <c r="AV14" s="75">
        <v>0</v>
      </c>
      <c r="AW14" s="74">
        <v>1</v>
      </c>
      <c r="AX14" s="75">
        <v>1</v>
      </c>
      <c r="AY14">
        <f t="shared" si="2"/>
        <v>9</v>
      </c>
      <c r="AZ14">
        <f t="shared" si="3"/>
        <v>8</v>
      </c>
      <c r="BA14">
        <f t="shared" si="4"/>
        <v>9</v>
      </c>
      <c r="BB14">
        <f t="shared" si="5"/>
        <v>8</v>
      </c>
    </row>
    <row r="15" spans="1:54" ht="15">
      <c r="A15" s="22">
        <v>7</v>
      </c>
      <c r="B15" s="38" t="s">
        <v>167</v>
      </c>
      <c r="C15" s="22" t="s">
        <v>296</v>
      </c>
      <c r="D15" s="31" t="s">
        <v>297</v>
      </c>
      <c r="E15" s="3" t="s">
        <v>298</v>
      </c>
      <c r="F15" s="23" t="s">
        <v>266</v>
      </c>
      <c r="G15" s="24">
        <f t="shared" si="0"/>
        <v>0.8947368421052632</v>
      </c>
      <c r="H15" s="25" t="s">
        <v>349</v>
      </c>
      <c r="I15" s="22">
        <f t="shared" si="1"/>
        <v>34</v>
      </c>
      <c r="J15" s="22"/>
      <c r="K15" s="72">
        <v>1</v>
      </c>
      <c r="L15" s="73">
        <v>0</v>
      </c>
      <c r="M15" s="72">
        <v>1</v>
      </c>
      <c r="N15" s="73">
        <v>1</v>
      </c>
      <c r="O15" s="72">
        <v>1</v>
      </c>
      <c r="P15" s="73">
        <v>1</v>
      </c>
      <c r="Q15" s="72">
        <v>0</v>
      </c>
      <c r="R15" s="73">
        <v>1</v>
      </c>
      <c r="S15" s="72">
        <v>1</v>
      </c>
      <c r="T15" s="73">
        <v>1</v>
      </c>
      <c r="U15" s="74">
        <v>1</v>
      </c>
      <c r="V15" s="75">
        <v>1</v>
      </c>
      <c r="W15" s="74">
        <v>1</v>
      </c>
      <c r="X15" s="75">
        <v>0</v>
      </c>
      <c r="Y15" s="74">
        <v>1</v>
      </c>
      <c r="Z15" s="75">
        <v>1</v>
      </c>
      <c r="AA15" s="74">
        <v>1</v>
      </c>
      <c r="AB15" s="75">
        <v>1</v>
      </c>
      <c r="AC15" s="74">
        <v>1</v>
      </c>
      <c r="AD15" s="75">
        <v>1</v>
      </c>
      <c r="AE15" s="72">
        <v>1</v>
      </c>
      <c r="AF15" s="73">
        <v>1</v>
      </c>
      <c r="AG15" s="72">
        <v>1</v>
      </c>
      <c r="AH15" s="73">
        <v>1</v>
      </c>
      <c r="AI15" s="72">
        <v>1</v>
      </c>
      <c r="AJ15" s="73">
        <v>1</v>
      </c>
      <c r="AK15" s="72">
        <v>1</v>
      </c>
      <c r="AL15" s="73">
        <v>0</v>
      </c>
      <c r="AM15" s="72">
        <v>1</v>
      </c>
      <c r="AN15" s="73">
        <v>1</v>
      </c>
      <c r="AO15" s="74">
        <v>0</v>
      </c>
      <c r="AP15" s="75">
        <v>1</v>
      </c>
      <c r="AQ15" s="74">
        <v>0</v>
      </c>
      <c r="AR15" s="75">
        <v>1</v>
      </c>
      <c r="AS15" s="74">
        <v>1</v>
      </c>
      <c r="AT15" s="75">
        <v>1</v>
      </c>
      <c r="AU15" s="74">
        <v>1</v>
      </c>
      <c r="AV15" s="75">
        <v>1</v>
      </c>
      <c r="AW15" s="74">
        <v>1</v>
      </c>
      <c r="AX15" s="75">
        <v>1</v>
      </c>
      <c r="AY15">
        <f t="shared" si="2"/>
        <v>8</v>
      </c>
      <c r="AZ15">
        <f t="shared" si="3"/>
        <v>9</v>
      </c>
      <c r="BA15">
        <f t="shared" si="4"/>
        <v>9</v>
      </c>
      <c r="BB15">
        <f t="shared" si="5"/>
        <v>8</v>
      </c>
    </row>
    <row r="16" spans="1:54" ht="15">
      <c r="A16" s="22">
        <v>8</v>
      </c>
      <c r="B16" s="22" t="s">
        <v>280</v>
      </c>
      <c r="C16" s="22" t="s">
        <v>281</v>
      </c>
      <c r="D16" s="31" t="s">
        <v>282</v>
      </c>
      <c r="E16" s="3" t="s">
        <v>133</v>
      </c>
      <c r="F16" s="23" t="s">
        <v>283</v>
      </c>
      <c r="G16" s="24">
        <f t="shared" si="0"/>
        <v>0.868421052631579</v>
      </c>
      <c r="H16" s="25"/>
      <c r="I16" s="25">
        <f t="shared" si="1"/>
        <v>33</v>
      </c>
      <c r="J16" s="22"/>
      <c r="K16" s="72">
        <v>1</v>
      </c>
      <c r="L16" s="73">
        <v>1</v>
      </c>
      <c r="M16" s="72">
        <v>1</v>
      </c>
      <c r="N16" s="73">
        <v>1</v>
      </c>
      <c r="O16" s="72">
        <v>1</v>
      </c>
      <c r="P16" s="73">
        <v>1</v>
      </c>
      <c r="Q16" s="72">
        <v>1</v>
      </c>
      <c r="R16" s="73">
        <v>0</v>
      </c>
      <c r="S16" s="72">
        <v>1</v>
      </c>
      <c r="T16" s="73">
        <v>1</v>
      </c>
      <c r="U16" s="74">
        <v>1</v>
      </c>
      <c r="V16" s="75">
        <v>1</v>
      </c>
      <c r="W16" s="74">
        <v>0</v>
      </c>
      <c r="X16" s="75">
        <v>1</v>
      </c>
      <c r="Y16" s="74">
        <v>1</v>
      </c>
      <c r="Z16" s="75">
        <v>1</v>
      </c>
      <c r="AA16" s="74">
        <v>1</v>
      </c>
      <c r="AB16" s="75">
        <v>1</v>
      </c>
      <c r="AC16" s="74">
        <v>1</v>
      </c>
      <c r="AD16" s="75">
        <v>1</v>
      </c>
      <c r="AE16" s="72">
        <v>1</v>
      </c>
      <c r="AF16" s="73">
        <v>1</v>
      </c>
      <c r="AG16" s="72">
        <v>1</v>
      </c>
      <c r="AH16" s="73">
        <v>1</v>
      </c>
      <c r="AI16" s="72">
        <v>1</v>
      </c>
      <c r="AJ16" s="73">
        <v>1</v>
      </c>
      <c r="AK16" s="72">
        <v>1</v>
      </c>
      <c r="AL16" s="73">
        <v>0</v>
      </c>
      <c r="AM16" s="72">
        <v>1</v>
      </c>
      <c r="AN16" s="73">
        <v>0</v>
      </c>
      <c r="AO16" s="74">
        <v>1</v>
      </c>
      <c r="AP16" s="75">
        <v>1</v>
      </c>
      <c r="AQ16" s="74">
        <v>1</v>
      </c>
      <c r="AR16" s="75">
        <v>1</v>
      </c>
      <c r="AS16" s="74">
        <v>1</v>
      </c>
      <c r="AT16" s="75">
        <v>0</v>
      </c>
      <c r="AU16" s="74">
        <v>1</v>
      </c>
      <c r="AV16" s="75">
        <v>1</v>
      </c>
      <c r="AW16" s="74">
        <v>0</v>
      </c>
      <c r="AX16" s="75">
        <v>0</v>
      </c>
      <c r="AY16">
        <f t="shared" si="2"/>
        <v>9</v>
      </c>
      <c r="AZ16">
        <f t="shared" si="3"/>
        <v>9</v>
      </c>
      <c r="BA16">
        <f t="shared" si="4"/>
        <v>8</v>
      </c>
      <c r="BB16">
        <f t="shared" si="5"/>
        <v>7</v>
      </c>
    </row>
    <row r="17" spans="1:54" ht="15">
      <c r="A17" s="22">
        <v>9</v>
      </c>
      <c r="B17" s="22" t="s">
        <v>187</v>
      </c>
      <c r="C17" s="22" t="s">
        <v>325</v>
      </c>
      <c r="D17" s="31" t="s">
        <v>299</v>
      </c>
      <c r="E17" s="32" t="s">
        <v>258</v>
      </c>
      <c r="F17" s="33" t="s">
        <v>307</v>
      </c>
      <c r="G17" s="24">
        <f t="shared" si="0"/>
        <v>0.8421052631578947</v>
      </c>
      <c r="H17" s="25" t="s">
        <v>349</v>
      </c>
      <c r="I17" s="22">
        <f t="shared" si="1"/>
        <v>32</v>
      </c>
      <c r="J17" s="22"/>
      <c r="K17" s="72">
        <v>1</v>
      </c>
      <c r="L17" s="73">
        <v>0</v>
      </c>
      <c r="M17" s="72">
        <v>1</v>
      </c>
      <c r="N17" s="73">
        <v>0</v>
      </c>
      <c r="O17" s="72">
        <v>0</v>
      </c>
      <c r="P17" s="73">
        <v>1</v>
      </c>
      <c r="Q17" s="72">
        <v>0</v>
      </c>
      <c r="R17" s="73">
        <v>0</v>
      </c>
      <c r="S17" s="72">
        <v>1</v>
      </c>
      <c r="T17" s="73">
        <v>1</v>
      </c>
      <c r="U17" s="74">
        <v>1</v>
      </c>
      <c r="V17" s="75">
        <v>1</v>
      </c>
      <c r="W17" s="74">
        <v>0</v>
      </c>
      <c r="X17" s="75">
        <v>0</v>
      </c>
      <c r="Y17" s="74">
        <v>1</v>
      </c>
      <c r="Z17" s="75">
        <v>1</v>
      </c>
      <c r="AA17" s="74">
        <v>1</v>
      </c>
      <c r="AB17" s="75">
        <v>1</v>
      </c>
      <c r="AC17" s="74">
        <v>1</v>
      </c>
      <c r="AD17" s="75">
        <v>1</v>
      </c>
      <c r="AE17" s="72">
        <v>1</v>
      </c>
      <c r="AF17" s="73">
        <v>1</v>
      </c>
      <c r="AG17" s="72">
        <v>1</v>
      </c>
      <c r="AH17" s="73">
        <v>1</v>
      </c>
      <c r="AI17" s="72">
        <v>1</v>
      </c>
      <c r="AJ17" s="73">
        <v>1</v>
      </c>
      <c r="AK17" s="72">
        <v>1</v>
      </c>
      <c r="AL17" s="73">
        <v>1</v>
      </c>
      <c r="AM17" s="72">
        <v>1</v>
      </c>
      <c r="AN17" s="73">
        <v>1</v>
      </c>
      <c r="AO17" s="74">
        <v>1</v>
      </c>
      <c r="AP17" s="75">
        <v>0</v>
      </c>
      <c r="AQ17" s="74">
        <v>1</v>
      </c>
      <c r="AR17" s="75">
        <v>1</v>
      </c>
      <c r="AS17" s="74">
        <v>1</v>
      </c>
      <c r="AT17" s="75">
        <v>1</v>
      </c>
      <c r="AU17" s="74">
        <v>1</v>
      </c>
      <c r="AV17" s="75">
        <v>1</v>
      </c>
      <c r="AW17" s="74">
        <v>1</v>
      </c>
      <c r="AX17" s="75">
        <v>1</v>
      </c>
      <c r="AY17">
        <f t="shared" si="2"/>
        <v>5</v>
      </c>
      <c r="AZ17">
        <f t="shared" si="3"/>
        <v>8</v>
      </c>
      <c r="BA17">
        <f t="shared" si="4"/>
        <v>10</v>
      </c>
      <c r="BB17">
        <f t="shared" si="5"/>
        <v>9</v>
      </c>
    </row>
    <row r="18" spans="1:54" ht="29.25">
      <c r="A18" s="22">
        <v>10</v>
      </c>
      <c r="B18" s="34" t="s">
        <v>87</v>
      </c>
      <c r="C18" s="34" t="s">
        <v>288</v>
      </c>
      <c r="D18" s="35" t="s">
        <v>289</v>
      </c>
      <c r="E18" s="32" t="s">
        <v>254</v>
      </c>
      <c r="F18" s="33" t="s">
        <v>290</v>
      </c>
      <c r="G18" s="24">
        <f t="shared" si="0"/>
        <v>0.8421052631578947</v>
      </c>
      <c r="H18" s="25" t="s">
        <v>349</v>
      </c>
      <c r="I18" s="22">
        <f t="shared" si="1"/>
        <v>32</v>
      </c>
      <c r="J18" s="22"/>
      <c r="K18" s="72">
        <v>0</v>
      </c>
      <c r="L18" s="73">
        <v>0</v>
      </c>
      <c r="M18" s="72">
        <v>1</v>
      </c>
      <c r="N18" s="73">
        <v>1</v>
      </c>
      <c r="O18" s="72">
        <v>1</v>
      </c>
      <c r="P18" s="73">
        <v>1</v>
      </c>
      <c r="Q18" s="72">
        <v>1</v>
      </c>
      <c r="R18" s="73">
        <v>0</v>
      </c>
      <c r="S18" s="72">
        <v>1</v>
      </c>
      <c r="T18" s="73">
        <v>1</v>
      </c>
      <c r="U18" s="74">
        <v>1</v>
      </c>
      <c r="V18" s="75">
        <v>1</v>
      </c>
      <c r="W18" s="74">
        <v>1</v>
      </c>
      <c r="X18" s="75">
        <v>1</v>
      </c>
      <c r="Y18" s="74">
        <v>1</v>
      </c>
      <c r="Z18" s="75">
        <v>1</v>
      </c>
      <c r="AA18" s="74">
        <v>1</v>
      </c>
      <c r="AB18" s="75">
        <v>1</v>
      </c>
      <c r="AC18" s="74">
        <v>1</v>
      </c>
      <c r="AD18" s="75">
        <v>1</v>
      </c>
      <c r="AE18" s="72">
        <v>0</v>
      </c>
      <c r="AF18" s="73">
        <v>1</v>
      </c>
      <c r="AG18" s="72">
        <v>1</v>
      </c>
      <c r="AH18" s="73">
        <v>0</v>
      </c>
      <c r="AI18" s="72">
        <v>1</v>
      </c>
      <c r="AJ18" s="73">
        <v>1</v>
      </c>
      <c r="AK18" s="72">
        <v>0</v>
      </c>
      <c r="AL18" s="73">
        <v>0</v>
      </c>
      <c r="AM18" s="72">
        <v>1</v>
      </c>
      <c r="AN18" s="73">
        <v>1</v>
      </c>
      <c r="AO18" s="74">
        <v>1</v>
      </c>
      <c r="AP18" s="75">
        <v>1</v>
      </c>
      <c r="AQ18" s="74">
        <v>1</v>
      </c>
      <c r="AR18" s="75">
        <v>1</v>
      </c>
      <c r="AS18" s="74">
        <v>0</v>
      </c>
      <c r="AT18" s="75">
        <v>1</v>
      </c>
      <c r="AU18" s="74">
        <v>1</v>
      </c>
      <c r="AV18" s="75">
        <v>1</v>
      </c>
      <c r="AW18" s="74">
        <v>1</v>
      </c>
      <c r="AX18" s="75">
        <v>1</v>
      </c>
      <c r="AY18">
        <f t="shared" si="2"/>
        <v>7</v>
      </c>
      <c r="AZ18">
        <f t="shared" si="3"/>
        <v>10</v>
      </c>
      <c r="BA18">
        <f t="shared" si="4"/>
        <v>6</v>
      </c>
      <c r="BB18">
        <f t="shared" si="5"/>
        <v>9</v>
      </c>
    </row>
    <row r="19" spans="1:54" ht="29.25">
      <c r="A19" s="22">
        <v>11</v>
      </c>
      <c r="B19" s="22" t="s">
        <v>260</v>
      </c>
      <c r="C19" s="22" t="s">
        <v>261</v>
      </c>
      <c r="D19" s="31" t="s">
        <v>262</v>
      </c>
      <c r="E19" s="3" t="s">
        <v>263</v>
      </c>
      <c r="F19" s="23" t="s">
        <v>264</v>
      </c>
      <c r="G19" s="24">
        <f t="shared" si="0"/>
        <v>0.8157894736842105</v>
      </c>
      <c r="H19" s="25"/>
      <c r="I19" s="22">
        <f t="shared" si="1"/>
        <v>31</v>
      </c>
      <c r="J19" s="22"/>
      <c r="K19" s="72">
        <v>0</v>
      </c>
      <c r="L19" s="73">
        <v>1</v>
      </c>
      <c r="M19" s="72">
        <v>1</v>
      </c>
      <c r="N19" s="73">
        <v>0</v>
      </c>
      <c r="O19" s="72">
        <v>1</v>
      </c>
      <c r="P19" s="73">
        <v>1</v>
      </c>
      <c r="Q19" s="72">
        <v>1</v>
      </c>
      <c r="R19" s="73">
        <v>0</v>
      </c>
      <c r="S19" s="72">
        <v>1</v>
      </c>
      <c r="T19" s="73">
        <v>1</v>
      </c>
      <c r="U19" s="74">
        <v>1</v>
      </c>
      <c r="V19" s="75">
        <v>1</v>
      </c>
      <c r="W19" s="74">
        <v>0</v>
      </c>
      <c r="X19" s="75">
        <v>0</v>
      </c>
      <c r="Y19" s="74">
        <v>1</v>
      </c>
      <c r="Z19" s="75">
        <v>0</v>
      </c>
      <c r="AA19" s="74">
        <v>1</v>
      </c>
      <c r="AB19" s="75">
        <v>1</v>
      </c>
      <c r="AC19" s="74">
        <v>1</v>
      </c>
      <c r="AD19" s="75">
        <v>1</v>
      </c>
      <c r="AE19" s="72">
        <v>0</v>
      </c>
      <c r="AF19" s="73">
        <v>1</v>
      </c>
      <c r="AG19" s="72">
        <v>1</v>
      </c>
      <c r="AH19" s="73">
        <v>1</v>
      </c>
      <c r="AI19" s="72">
        <v>1</v>
      </c>
      <c r="AJ19" s="73">
        <v>1</v>
      </c>
      <c r="AK19" s="72">
        <v>1</v>
      </c>
      <c r="AL19" s="73">
        <v>1</v>
      </c>
      <c r="AM19" s="72">
        <v>0</v>
      </c>
      <c r="AN19" s="73">
        <v>1</v>
      </c>
      <c r="AO19" s="74">
        <v>1</v>
      </c>
      <c r="AP19" s="75">
        <v>1</v>
      </c>
      <c r="AQ19" s="74">
        <v>0</v>
      </c>
      <c r="AR19" s="75">
        <v>1</v>
      </c>
      <c r="AS19" s="74">
        <v>1</v>
      </c>
      <c r="AT19" s="75">
        <v>1</v>
      </c>
      <c r="AU19" s="74">
        <v>1</v>
      </c>
      <c r="AV19" s="75">
        <v>1</v>
      </c>
      <c r="AW19" s="74">
        <v>1</v>
      </c>
      <c r="AX19" s="75">
        <v>1</v>
      </c>
      <c r="AY19">
        <f t="shared" si="2"/>
        <v>7</v>
      </c>
      <c r="AZ19">
        <f t="shared" si="3"/>
        <v>7</v>
      </c>
      <c r="BA19">
        <f t="shared" si="4"/>
        <v>8</v>
      </c>
      <c r="BB19">
        <f t="shared" si="5"/>
        <v>9</v>
      </c>
    </row>
    <row r="20" spans="8:9" ht="15">
      <c r="H20" s="40" t="s">
        <v>16</v>
      </c>
      <c r="I20" s="41">
        <f>MAX(I9:I19)</f>
        <v>38</v>
      </c>
    </row>
    <row r="23" spans="2:50" ht="15">
      <c r="B23" s="36"/>
      <c r="C23" s="36"/>
      <c r="D23" s="37"/>
      <c r="I23" s="84" t="s">
        <v>15</v>
      </c>
      <c r="K23" s="85">
        <f aca="true" t="shared" si="6" ref="K23:AX23">COUNTIF(K9:K19,2)/(COUNTIF(K9:K19,0)+COUNTIF(K9:K19,"&gt;0"))*100</f>
        <v>0</v>
      </c>
      <c r="L23" s="85">
        <f t="shared" si="6"/>
        <v>0</v>
      </c>
      <c r="M23" s="85">
        <f t="shared" si="6"/>
        <v>0</v>
      </c>
      <c r="N23" s="85">
        <f t="shared" si="6"/>
        <v>0</v>
      </c>
      <c r="O23" s="85">
        <f t="shared" si="6"/>
        <v>0</v>
      </c>
      <c r="P23" s="85">
        <f t="shared" si="6"/>
        <v>0</v>
      </c>
      <c r="Q23" s="85">
        <f t="shared" si="6"/>
        <v>0</v>
      </c>
      <c r="R23" s="85">
        <f t="shared" si="6"/>
        <v>0</v>
      </c>
      <c r="S23" s="85">
        <f t="shared" si="6"/>
        <v>0</v>
      </c>
      <c r="T23" s="85">
        <f t="shared" si="6"/>
        <v>0</v>
      </c>
      <c r="U23" s="85">
        <f t="shared" si="6"/>
        <v>0</v>
      </c>
      <c r="V23" s="85">
        <f t="shared" si="6"/>
        <v>0</v>
      </c>
      <c r="W23" s="85">
        <f t="shared" si="6"/>
        <v>0</v>
      </c>
      <c r="X23" s="85">
        <f t="shared" si="6"/>
        <v>0</v>
      </c>
      <c r="Y23" s="85">
        <f t="shared" si="6"/>
        <v>0</v>
      </c>
      <c r="Z23" s="85">
        <f t="shared" si="6"/>
        <v>0</v>
      </c>
      <c r="AA23" s="85">
        <f t="shared" si="6"/>
        <v>0</v>
      </c>
      <c r="AB23" s="85">
        <f t="shared" si="6"/>
        <v>0</v>
      </c>
      <c r="AC23" s="85">
        <f t="shared" si="6"/>
        <v>0</v>
      </c>
      <c r="AD23" s="85">
        <f t="shared" si="6"/>
        <v>0</v>
      </c>
      <c r="AE23" s="85">
        <f t="shared" si="6"/>
        <v>0</v>
      </c>
      <c r="AF23" s="85">
        <f t="shared" si="6"/>
        <v>0</v>
      </c>
      <c r="AG23" s="85">
        <f t="shared" si="6"/>
        <v>0</v>
      </c>
      <c r="AH23" s="85">
        <f t="shared" si="6"/>
        <v>0</v>
      </c>
      <c r="AI23" s="85">
        <f t="shared" si="6"/>
        <v>0</v>
      </c>
      <c r="AJ23" s="85">
        <f t="shared" si="6"/>
        <v>0</v>
      </c>
      <c r="AK23" s="85">
        <f t="shared" si="6"/>
        <v>0</v>
      </c>
      <c r="AL23" s="85">
        <f t="shared" si="6"/>
        <v>0</v>
      </c>
      <c r="AM23" s="85">
        <f t="shared" si="6"/>
        <v>0</v>
      </c>
      <c r="AN23" s="85">
        <f t="shared" si="6"/>
        <v>0</v>
      </c>
      <c r="AO23" s="85">
        <f t="shared" si="6"/>
        <v>0</v>
      </c>
      <c r="AP23" s="85">
        <f t="shared" si="6"/>
        <v>0</v>
      </c>
      <c r="AQ23" s="85">
        <f t="shared" si="6"/>
        <v>0</v>
      </c>
      <c r="AR23" s="85">
        <f t="shared" si="6"/>
        <v>0</v>
      </c>
      <c r="AS23" s="85">
        <f t="shared" si="6"/>
        <v>0</v>
      </c>
      <c r="AT23" s="85">
        <f t="shared" si="6"/>
        <v>0</v>
      </c>
      <c r="AU23" s="85">
        <f t="shared" si="6"/>
        <v>0</v>
      </c>
      <c r="AV23" s="85">
        <f t="shared" si="6"/>
        <v>0</v>
      </c>
      <c r="AW23" s="85">
        <f t="shared" si="6"/>
        <v>0</v>
      </c>
      <c r="AX23" s="85">
        <f t="shared" si="6"/>
        <v>0</v>
      </c>
    </row>
    <row r="24" spans="11:50" ht="14.25">
      <c r="K24" s="21" t="s">
        <v>13</v>
      </c>
      <c r="L24" s="21" t="s">
        <v>13</v>
      </c>
      <c r="M24" s="21" t="s">
        <v>13</v>
      </c>
      <c r="N24" s="21" t="s">
        <v>13</v>
      </c>
      <c r="O24" s="21" t="s">
        <v>13</v>
      </c>
      <c r="P24" s="21" t="s">
        <v>13</v>
      </c>
      <c r="Q24" s="21" t="s">
        <v>13</v>
      </c>
      <c r="R24" s="21" t="s">
        <v>13</v>
      </c>
      <c r="S24" s="21" t="s">
        <v>13</v>
      </c>
      <c r="T24" s="21" t="s">
        <v>13</v>
      </c>
      <c r="U24" s="21" t="s">
        <v>13</v>
      </c>
      <c r="V24" s="21" t="s">
        <v>13</v>
      </c>
      <c r="W24" s="21" t="s">
        <v>13</v>
      </c>
      <c r="X24" s="21" t="s">
        <v>13</v>
      </c>
      <c r="Y24" s="21" t="s">
        <v>13</v>
      </c>
      <c r="Z24" s="21" t="s">
        <v>13</v>
      </c>
      <c r="AA24" s="21" t="s">
        <v>13</v>
      </c>
      <c r="AB24" s="21" t="s">
        <v>13</v>
      </c>
      <c r="AC24" s="21" t="s">
        <v>13</v>
      </c>
      <c r="AD24" s="21" t="s">
        <v>13</v>
      </c>
      <c r="AE24" s="21" t="s">
        <v>13</v>
      </c>
      <c r="AF24" s="21" t="s">
        <v>13</v>
      </c>
      <c r="AG24" s="21" t="s">
        <v>13</v>
      </c>
      <c r="AH24" s="21" t="s">
        <v>13</v>
      </c>
      <c r="AI24" s="21" t="s">
        <v>13</v>
      </c>
      <c r="AJ24" s="21" t="s">
        <v>13</v>
      </c>
      <c r="AK24" s="21" t="s">
        <v>13</v>
      </c>
      <c r="AL24" s="21" t="s">
        <v>13</v>
      </c>
      <c r="AM24" s="21" t="s">
        <v>13</v>
      </c>
      <c r="AN24" s="21" t="s">
        <v>13</v>
      </c>
      <c r="AO24" s="21" t="s">
        <v>13</v>
      </c>
      <c r="AP24" s="21" t="s">
        <v>13</v>
      </c>
      <c r="AQ24" s="21" t="s">
        <v>13</v>
      </c>
      <c r="AR24" s="21" t="s">
        <v>13</v>
      </c>
      <c r="AS24" s="21" t="s">
        <v>13</v>
      </c>
      <c r="AT24" s="21" t="s">
        <v>13</v>
      </c>
      <c r="AU24" s="21" t="s">
        <v>13</v>
      </c>
      <c r="AV24" s="21" t="s">
        <v>13</v>
      </c>
      <c r="AW24" s="21" t="s">
        <v>13</v>
      </c>
      <c r="AX24" s="21" t="s">
        <v>13</v>
      </c>
    </row>
    <row r="25" spans="2:6" ht="15">
      <c r="B25" s="100" t="s">
        <v>405</v>
      </c>
      <c r="C25" s="36"/>
      <c r="D25" s="17"/>
      <c r="E25" s="101" t="s">
        <v>406</v>
      </c>
      <c r="F25" s="17"/>
    </row>
    <row r="26" spans="1:6" ht="15">
      <c r="A26" s="102">
        <v>1</v>
      </c>
      <c r="B26" s="36" t="s">
        <v>99</v>
      </c>
      <c r="C26" s="50">
        <v>5</v>
      </c>
      <c r="D26" s="102">
        <v>1</v>
      </c>
      <c r="E26" s="37" t="s">
        <v>419</v>
      </c>
      <c r="F26" s="51">
        <v>6</v>
      </c>
    </row>
    <row r="27" spans="1:6" ht="15">
      <c r="A27" s="102">
        <v>2</v>
      </c>
      <c r="B27" s="36" t="s">
        <v>399</v>
      </c>
      <c r="C27" s="50">
        <v>5</v>
      </c>
      <c r="D27" s="102">
        <v>2</v>
      </c>
      <c r="E27" s="17" t="s">
        <v>415</v>
      </c>
      <c r="F27" s="51">
        <v>1</v>
      </c>
    </row>
    <row r="28" spans="1:6" ht="15">
      <c r="A28" s="102">
        <v>3</v>
      </c>
      <c r="B28" s="36" t="s">
        <v>399</v>
      </c>
      <c r="C28" s="50">
        <v>1</v>
      </c>
      <c r="D28" s="102">
        <v>3</v>
      </c>
      <c r="E28" s="17" t="s">
        <v>418</v>
      </c>
      <c r="F28" s="51">
        <v>1</v>
      </c>
    </row>
    <row r="29" spans="1:6" ht="15">
      <c r="A29" s="102"/>
      <c r="B29" s="36"/>
      <c r="C29" s="50"/>
      <c r="D29" s="102">
        <v>4</v>
      </c>
      <c r="E29" s="17" t="s">
        <v>421</v>
      </c>
      <c r="F29" s="51">
        <v>1</v>
      </c>
    </row>
    <row r="30" spans="1:4" ht="15">
      <c r="A30" s="102"/>
      <c r="B30" s="48"/>
      <c r="C30" s="50"/>
      <c r="D30" s="102"/>
    </row>
    <row r="31" spans="1:6" ht="15">
      <c r="A31" s="102"/>
      <c r="B31" s="36"/>
      <c r="C31" s="50"/>
      <c r="D31" s="102"/>
      <c r="F31" s="51"/>
    </row>
    <row r="32" spans="1:6" ht="15">
      <c r="A32" s="102"/>
      <c r="B32" s="48"/>
      <c r="C32" s="50"/>
      <c r="D32" s="102"/>
      <c r="F32" s="51"/>
    </row>
    <row r="33" spans="1:6" ht="15">
      <c r="A33" s="102"/>
      <c r="B33" s="48"/>
      <c r="C33" s="50"/>
      <c r="D33" s="102"/>
      <c r="F33" s="51"/>
    </row>
    <row r="34" spans="1:6" ht="15">
      <c r="A34" s="102"/>
      <c r="B34" s="48"/>
      <c r="C34" s="50"/>
      <c r="D34" s="102"/>
      <c r="F34" s="51"/>
    </row>
    <row r="35" spans="1:6" ht="15">
      <c r="A35" s="102"/>
      <c r="B35" s="48"/>
      <c r="C35" s="52"/>
      <c r="D35" s="102"/>
      <c r="F35" s="51"/>
    </row>
    <row r="36" spans="4:6" ht="15">
      <c r="D36" s="102"/>
      <c r="E36" s="51"/>
      <c r="F36" s="51"/>
    </row>
    <row r="37" spans="4:6" ht="15">
      <c r="D37" s="102"/>
      <c r="F37" s="51"/>
    </row>
    <row r="38" spans="4:6" ht="15">
      <c r="D38" s="102"/>
      <c r="F38" s="51"/>
    </row>
    <row r="39" spans="4:6" ht="15">
      <c r="D39" s="102"/>
      <c r="F39" s="51"/>
    </row>
    <row r="40" spans="4:6" ht="15">
      <c r="D40" s="102"/>
      <c r="E40" s="53"/>
      <c r="F40" s="51"/>
    </row>
    <row r="41" spans="4:6" ht="15">
      <c r="D41" s="102"/>
      <c r="E41" s="53"/>
      <c r="F41" s="51"/>
    </row>
    <row r="42" spans="4:6" ht="15">
      <c r="D42" s="102"/>
      <c r="E42" s="49"/>
      <c r="F42" s="51"/>
    </row>
    <row r="43" spans="2:6" ht="15">
      <c r="B43" s="36"/>
      <c r="C43" s="36"/>
      <c r="D43" s="102"/>
      <c r="E43" s="103"/>
      <c r="F43" s="51"/>
    </row>
    <row r="44" spans="4:6" ht="15">
      <c r="D44" s="102"/>
      <c r="F44" s="51"/>
    </row>
    <row r="45" spans="4:6" ht="15">
      <c r="D45" s="102"/>
      <c r="F45" s="51"/>
    </row>
    <row r="46" spans="4:6" ht="15">
      <c r="D46" s="102"/>
      <c r="F46" s="51"/>
    </row>
    <row r="47" spans="4:6" ht="15">
      <c r="D47" s="102"/>
      <c r="F47" s="51"/>
    </row>
    <row r="48" ht="15">
      <c r="D48" s="102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S92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57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58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2:50" s="4" customFormat="1" ht="24">
      <c r="B3" s="105" t="s">
        <v>19</v>
      </c>
      <c r="C3" s="105"/>
      <c r="D3" s="81"/>
      <c r="E3" s="82"/>
      <c r="F3" s="82"/>
      <c r="G3" s="83"/>
      <c r="H3" s="82"/>
      <c r="I3" s="106" t="s">
        <v>17</v>
      </c>
      <c r="J3" s="7" t="s">
        <v>1</v>
      </c>
      <c r="K3" s="64">
        <v>14.5</v>
      </c>
      <c r="L3" s="65">
        <v>22.8</v>
      </c>
      <c r="M3" s="64">
        <v>24</v>
      </c>
      <c r="N3" s="65">
        <v>21.5</v>
      </c>
      <c r="O3" s="64">
        <v>32</v>
      </c>
      <c r="P3" s="65">
        <v>18</v>
      </c>
      <c r="Q3" s="64">
        <v>17</v>
      </c>
      <c r="R3" s="65">
        <v>29</v>
      </c>
      <c r="S3" s="64">
        <v>37.5</v>
      </c>
      <c r="T3" s="65">
        <v>35.5</v>
      </c>
      <c r="U3" s="66">
        <v>22</v>
      </c>
      <c r="V3" s="67">
        <v>34.5</v>
      </c>
      <c r="W3" s="66">
        <v>17.5</v>
      </c>
      <c r="X3" s="67">
        <v>18</v>
      </c>
      <c r="Y3" s="66">
        <v>37</v>
      </c>
      <c r="Z3" s="67">
        <v>25.5</v>
      </c>
      <c r="AA3" s="66">
        <v>34</v>
      </c>
      <c r="AB3" s="67">
        <v>37.5</v>
      </c>
      <c r="AC3" s="66">
        <v>14.5</v>
      </c>
      <c r="AD3" s="67">
        <v>22</v>
      </c>
      <c r="AE3" s="64">
        <v>26</v>
      </c>
      <c r="AF3" s="65">
        <v>21</v>
      </c>
      <c r="AG3" s="64">
        <v>12</v>
      </c>
      <c r="AH3" s="65">
        <v>33.5</v>
      </c>
      <c r="AI3" s="64">
        <v>12</v>
      </c>
      <c r="AJ3" s="65">
        <v>13.5</v>
      </c>
      <c r="AK3" s="64">
        <v>21</v>
      </c>
      <c r="AL3" s="65">
        <v>19</v>
      </c>
      <c r="AM3" s="64">
        <v>8</v>
      </c>
      <c r="AN3" s="65">
        <v>20.5</v>
      </c>
      <c r="AO3" s="66">
        <v>34</v>
      </c>
      <c r="AP3" s="67">
        <v>12</v>
      </c>
      <c r="AQ3" s="66">
        <v>30.5</v>
      </c>
      <c r="AR3" s="67">
        <v>29</v>
      </c>
      <c r="AS3" s="66">
        <v>31</v>
      </c>
      <c r="AT3" s="67">
        <v>34.5</v>
      </c>
      <c r="AU3" s="66">
        <v>31</v>
      </c>
      <c r="AV3" s="67">
        <v>39</v>
      </c>
      <c r="AW3" s="66">
        <v>27</v>
      </c>
      <c r="AX3" s="67">
        <v>8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35</v>
      </c>
      <c r="L4" s="69">
        <v>38</v>
      </c>
      <c r="M4" s="68">
        <v>29</v>
      </c>
      <c r="N4" s="69">
        <v>23</v>
      </c>
      <c r="O4" s="68">
        <v>25</v>
      </c>
      <c r="P4" s="69">
        <v>15</v>
      </c>
      <c r="Q4" s="68">
        <v>23</v>
      </c>
      <c r="R4" s="69">
        <v>30</v>
      </c>
      <c r="S4" s="68">
        <v>45</v>
      </c>
      <c r="T4" s="69">
        <v>40</v>
      </c>
      <c r="U4" s="70">
        <v>35</v>
      </c>
      <c r="V4" s="71">
        <v>36</v>
      </c>
      <c r="W4" s="70">
        <v>30</v>
      </c>
      <c r="X4" s="71">
        <v>40</v>
      </c>
      <c r="Y4" s="70">
        <v>40</v>
      </c>
      <c r="Z4" s="71">
        <v>40</v>
      </c>
      <c r="AA4" s="70">
        <v>40</v>
      </c>
      <c r="AB4" s="71">
        <v>40</v>
      </c>
      <c r="AC4" s="70">
        <v>15</v>
      </c>
      <c r="AD4" s="71">
        <v>35</v>
      </c>
      <c r="AE4" s="68">
        <v>35</v>
      </c>
      <c r="AF4" s="69">
        <v>40</v>
      </c>
      <c r="AG4" s="68">
        <v>15</v>
      </c>
      <c r="AH4" s="69">
        <v>35</v>
      </c>
      <c r="AI4" s="68">
        <v>20</v>
      </c>
      <c r="AJ4" s="69">
        <v>15</v>
      </c>
      <c r="AK4" s="68">
        <v>25</v>
      </c>
      <c r="AL4" s="69">
        <v>25</v>
      </c>
      <c r="AM4" s="68">
        <v>24</v>
      </c>
      <c r="AN4" s="69">
        <v>15</v>
      </c>
      <c r="AO4" s="70">
        <v>30</v>
      </c>
      <c r="AP4" s="71">
        <v>15</v>
      </c>
      <c r="AQ4" s="70">
        <v>36</v>
      </c>
      <c r="AR4" s="71">
        <v>35</v>
      </c>
      <c r="AS4" s="70">
        <v>40</v>
      </c>
      <c r="AT4" s="71">
        <v>40</v>
      </c>
      <c r="AU4" s="70">
        <v>40</v>
      </c>
      <c r="AV4" s="71">
        <v>40</v>
      </c>
      <c r="AW4" s="70">
        <v>30</v>
      </c>
      <c r="AX4" s="71">
        <v>30</v>
      </c>
    </row>
    <row r="5" spans="1:253" ht="64.5">
      <c r="A5" s="11"/>
      <c r="B5" s="12" t="s">
        <v>14</v>
      </c>
      <c r="C5" s="108"/>
      <c r="D5" s="108"/>
      <c r="E5" s="108"/>
      <c r="F5" s="13"/>
      <c r="G5" s="109"/>
      <c r="H5" s="14"/>
      <c r="I5" s="106"/>
      <c r="J5" s="15" t="s">
        <v>4</v>
      </c>
      <c r="K5" s="16" t="s">
        <v>37</v>
      </c>
      <c r="L5" s="16" t="s">
        <v>37</v>
      </c>
      <c r="M5" s="16"/>
      <c r="N5" s="16" t="s">
        <v>351</v>
      </c>
      <c r="O5" s="16"/>
      <c r="P5" s="16"/>
      <c r="Q5" s="16"/>
      <c r="R5" s="16"/>
      <c r="S5" s="16"/>
      <c r="T5" s="16"/>
      <c r="U5" s="16"/>
      <c r="V5" s="16"/>
      <c r="W5" s="16" t="s">
        <v>38</v>
      </c>
      <c r="X5" s="16" t="s">
        <v>38</v>
      </c>
      <c r="Y5" s="16"/>
      <c r="Z5" s="16"/>
      <c r="AA5" s="16"/>
      <c r="AB5" s="16"/>
      <c r="AC5" s="16"/>
      <c r="AD5" s="16"/>
      <c r="AE5" s="16" t="s">
        <v>39</v>
      </c>
      <c r="AF5" s="16" t="s">
        <v>39</v>
      </c>
      <c r="AG5" s="16"/>
      <c r="AH5" s="16"/>
      <c r="AI5" s="16"/>
      <c r="AJ5" s="16"/>
      <c r="AK5" s="16" t="s">
        <v>40</v>
      </c>
      <c r="AL5" s="16" t="s">
        <v>40</v>
      </c>
      <c r="AM5" s="16" t="s">
        <v>41</v>
      </c>
      <c r="AN5" s="16" t="s">
        <v>41</v>
      </c>
      <c r="AO5" s="16"/>
      <c r="AP5" s="16"/>
      <c r="AQ5" s="16" t="s">
        <v>41</v>
      </c>
      <c r="AR5" s="16" t="s">
        <v>41</v>
      </c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21:46" ht="14.25">
      <c r="U8" s="21"/>
      <c r="Z8" s="21"/>
      <c r="AO8" s="21"/>
      <c r="AT8" s="21"/>
    </row>
    <row r="9" spans="1:54" ht="15">
      <c r="A9" s="22">
        <v>1</v>
      </c>
      <c r="B9" s="31" t="s">
        <v>187</v>
      </c>
      <c r="C9" s="22" t="s">
        <v>300</v>
      </c>
      <c r="D9" s="3" t="s">
        <v>301</v>
      </c>
      <c r="E9" s="3" t="s">
        <v>326</v>
      </c>
      <c r="F9" s="23" t="s">
        <v>327</v>
      </c>
      <c r="G9" s="24">
        <f aca="true" t="shared" si="0" ref="G9:G50">I9/$I$51</f>
        <v>1</v>
      </c>
      <c r="H9" s="59"/>
      <c r="I9" s="25">
        <f aca="true" t="shared" si="1" ref="I9:I40">SUM(AY9:BB9)</f>
        <v>79</v>
      </c>
      <c r="J9" s="22"/>
      <c r="K9" s="72">
        <v>2</v>
      </c>
      <c r="L9" s="73">
        <v>2</v>
      </c>
      <c r="M9" s="72">
        <v>2</v>
      </c>
      <c r="N9" s="73">
        <v>2</v>
      </c>
      <c r="O9" s="72">
        <v>2</v>
      </c>
      <c r="P9" s="73">
        <v>2</v>
      </c>
      <c r="Q9" s="72">
        <v>2</v>
      </c>
      <c r="R9" s="73">
        <v>2</v>
      </c>
      <c r="S9" s="72">
        <v>2</v>
      </c>
      <c r="T9" s="73">
        <v>2</v>
      </c>
      <c r="U9" s="74">
        <v>2</v>
      </c>
      <c r="V9" s="75">
        <v>2</v>
      </c>
      <c r="W9" s="74">
        <v>2</v>
      </c>
      <c r="X9" s="75">
        <v>2</v>
      </c>
      <c r="Y9" s="74">
        <v>2</v>
      </c>
      <c r="Z9" s="75">
        <v>2</v>
      </c>
      <c r="AA9" s="74">
        <v>2</v>
      </c>
      <c r="AB9" s="75">
        <v>2</v>
      </c>
      <c r="AC9" s="74">
        <v>2</v>
      </c>
      <c r="AD9" s="75">
        <v>2</v>
      </c>
      <c r="AE9" s="72">
        <v>2</v>
      </c>
      <c r="AF9" s="73">
        <v>2</v>
      </c>
      <c r="AG9" s="72">
        <v>2</v>
      </c>
      <c r="AH9" s="73">
        <v>2</v>
      </c>
      <c r="AI9" s="72">
        <v>2</v>
      </c>
      <c r="AJ9" s="73">
        <v>2</v>
      </c>
      <c r="AK9" s="72">
        <v>2</v>
      </c>
      <c r="AL9" s="73">
        <v>2</v>
      </c>
      <c r="AM9" s="72">
        <v>2</v>
      </c>
      <c r="AN9" s="73">
        <v>2</v>
      </c>
      <c r="AO9" s="74">
        <v>1</v>
      </c>
      <c r="AP9" s="75">
        <v>2</v>
      </c>
      <c r="AQ9" s="74">
        <v>2</v>
      </c>
      <c r="AR9" s="75">
        <v>2</v>
      </c>
      <c r="AS9" s="74">
        <v>2</v>
      </c>
      <c r="AT9" s="75">
        <v>2</v>
      </c>
      <c r="AU9" s="74">
        <v>2</v>
      </c>
      <c r="AV9" s="75">
        <v>2</v>
      </c>
      <c r="AW9" s="74">
        <v>2</v>
      </c>
      <c r="AX9" s="75">
        <v>2</v>
      </c>
      <c r="AY9">
        <f aca="true" t="shared" si="2" ref="AY9:AY40">SUM(K9:T9)</f>
        <v>20</v>
      </c>
      <c r="AZ9">
        <f aca="true" t="shared" si="3" ref="AZ9:AZ40">SUM(U9:AD9)</f>
        <v>20</v>
      </c>
      <c r="BA9">
        <f aca="true" t="shared" si="4" ref="BA9:BA40">SUM(AE9:AN9)</f>
        <v>20</v>
      </c>
      <c r="BB9">
        <f aca="true" t="shared" si="5" ref="BB9:BB40">SUM(AO9:AX9)</f>
        <v>19</v>
      </c>
    </row>
    <row r="10" spans="1:54" ht="15">
      <c r="A10" s="22">
        <v>2</v>
      </c>
      <c r="B10" s="31" t="s">
        <v>167</v>
      </c>
      <c r="C10" s="22" t="s">
        <v>168</v>
      </c>
      <c r="D10" s="3" t="s">
        <v>169</v>
      </c>
      <c r="E10" s="3" t="s">
        <v>170</v>
      </c>
      <c r="F10" s="23" t="s">
        <v>171</v>
      </c>
      <c r="G10" s="24">
        <f t="shared" si="0"/>
        <v>0.9873417721518988</v>
      </c>
      <c r="H10" s="59" t="s">
        <v>324</v>
      </c>
      <c r="I10" s="22">
        <f t="shared" si="1"/>
        <v>78</v>
      </c>
      <c r="J10" s="22"/>
      <c r="K10" s="72">
        <v>2</v>
      </c>
      <c r="L10" s="73">
        <v>2</v>
      </c>
      <c r="M10" s="72">
        <v>2</v>
      </c>
      <c r="N10" s="73">
        <v>2</v>
      </c>
      <c r="O10" s="72">
        <v>2</v>
      </c>
      <c r="P10" s="73">
        <v>2</v>
      </c>
      <c r="Q10" s="72">
        <v>2</v>
      </c>
      <c r="R10" s="73">
        <v>2</v>
      </c>
      <c r="S10" s="72">
        <v>2</v>
      </c>
      <c r="T10" s="73">
        <v>2</v>
      </c>
      <c r="U10" s="74">
        <v>2</v>
      </c>
      <c r="V10" s="75">
        <v>2</v>
      </c>
      <c r="W10" s="74">
        <v>1</v>
      </c>
      <c r="X10" s="75">
        <v>2</v>
      </c>
      <c r="Y10" s="74">
        <v>2</v>
      </c>
      <c r="Z10" s="75">
        <v>2</v>
      </c>
      <c r="AA10" s="74">
        <v>2</v>
      </c>
      <c r="AB10" s="75">
        <v>1</v>
      </c>
      <c r="AC10" s="74">
        <v>2</v>
      </c>
      <c r="AD10" s="75">
        <v>2</v>
      </c>
      <c r="AE10" s="72">
        <v>2</v>
      </c>
      <c r="AF10" s="73">
        <v>2</v>
      </c>
      <c r="AG10" s="72">
        <v>2</v>
      </c>
      <c r="AH10" s="73">
        <v>2</v>
      </c>
      <c r="AI10" s="72">
        <v>2</v>
      </c>
      <c r="AJ10" s="73">
        <v>2</v>
      </c>
      <c r="AK10" s="72">
        <v>2</v>
      </c>
      <c r="AL10" s="73">
        <v>2</v>
      </c>
      <c r="AM10" s="72">
        <v>2</v>
      </c>
      <c r="AN10" s="73">
        <v>2</v>
      </c>
      <c r="AO10" s="74">
        <v>2</v>
      </c>
      <c r="AP10" s="75">
        <v>2</v>
      </c>
      <c r="AQ10" s="74">
        <v>2</v>
      </c>
      <c r="AR10" s="75">
        <v>2</v>
      </c>
      <c r="AS10" s="74">
        <v>2</v>
      </c>
      <c r="AT10" s="75">
        <v>2</v>
      </c>
      <c r="AU10" s="74">
        <v>2</v>
      </c>
      <c r="AV10" s="75">
        <v>2</v>
      </c>
      <c r="AW10" s="74">
        <v>2</v>
      </c>
      <c r="AX10" s="75">
        <v>2</v>
      </c>
      <c r="AY10">
        <f t="shared" si="2"/>
        <v>20</v>
      </c>
      <c r="AZ10">
        <f t="shared" si="3"/>
        <v>18</v>
      </c>
      <c r="BA10">
        <f t="shared" si="4"/>
        <v>20</v>
      </c>
      <c r="BB10">
        <f t="shared" si="5"/>
        <v>20</v>
      </c>
    </row>
    <row r="11" spans="1:54" ht="15">
      <c r="A11" s="22">
        <v>3</v>
      </c>
      <c r="B11" s="31" t="s">
        <v>56</v>
      </c>
      <c r="C11" s="22" t="s">
        <v>178</v>
      </c>
      <c r="D11" s="3" t="s">
        <v>179</v>
      </c>
      <c r="E11" s="3" t="s">
        <v>180</v>
      </c>
      <c r="F11" s="23" t="s">
        <v>181</v>
      </c>
      <c r="G11" s="24">
        <f t="shared" si="0"/>
        <v>0.9873417721518988</v>
      </c>
      <c r="H11" s="59" t="s">
        <v>324</v>
      </c>
      <c r="I11" s="22">
        <f t="shared" si="1"/>
        <v>78</v>
      </c>
      <c r="J11" s="22"/>
      <c r="K11" s="72">
        <v>2</v>
      </c>
      <c r="L11" s="73">
        <v>2</v>
      </c>
      <c r="M11" s="72">
        <v>2</v>
      </c>
      <c r="N11" s="73">
        <v>2</v>
      </c>
      <c r="O11" s="72">
        <v>2</v>
      </c>
      <c r="P11" s="73">
        <v>2</v>
      </c>
      <c r="Q11" s="72">
        <v>2</v>
      </c>
      <c r="R11" s="73">
        <v>2</v>
      </c>
      <c r="S11" s="72">
        <v>2</v>
      </c>
      <c r="T11" s="73">
        <v>2</v>
      </c>
      <c r="U11" s="74">
        <v>2</v>
      </c>
      <c r="V11" s="75">
        <v>2</v>
      </c>
      <c r="W11" s="74">
        <v>2</v>
      </c>
      <c r="X11" s="75">
        <v>2</v>
      </c>
      <c r="Y11" s="74">
        <v>2</v>
      </c>
      <c r="Z11" s="75">
        <v>2</v>
      </c>
      <c r="AA11" s="74">
        <v>2</v>
      </c>
      <c r="AB11" s="75">
        <v>2</v>
      </c>
      <c r="AC11" s="74">
        <v>2</v>
      </c>
      <c r="AD11" s="75">
        <v>2</v>
      </c>
      <c r="AE11" s="72">
        <v>2</v>
      </c>
      <c r="AF11" s="73">
        <v>2</v>
      </c>
      <c r="AG11" s="72">
        <v>2</v>
      </c>
      <c r="AH11" s="73">
        <v>2</v>
      </c>
      <c r="AI11" s="72">
        <v>2</v>
      </c>
      <c r="AJ11" s="73">
        <v>2</v>
      </c>
      <c r="AK11" s="72">
        <v>2</v>
      </c>
      <c r="AL11" s="73">
        <v>2</v>
      </c>
      <c r="AM11" s="72">
        <v>2</v>
      </c>
      <c r="AN11" s="73">
        <v>1</v>
      </c>
      <c r="AO11" s="74">
        <v>2</v>
      </c>
      <c r="AP11" s="75">
        <v>1</v>
      </c>
      <c r="AQ11" s="74">
        <v>2</v>
      </c>
      <c r="AR11" s="75">
        <v>2</v>
      </c>
      <c r="AS11" s="74">
        <v>2</v>
      </c>
      <c r="AT11" s="75">
        <v>2</v>
      </c>
      <c r="AU11" s="74">
        <v>2</v>
      </c>
      <c r="AV11" s="75">
        <v>2</v>
      </c>
      <c r="AW11" s="74">
        <v>2</v>
      </c>
      <c r="AX11" s="75">
        <v>2</v>
      </c>
      <c r="AY11">
        <f t="shared" si="2"/>
        <v>20</v>
      </c>
      <c r="AZ11">
        <f t="shared" si="3"/>
        <v>20</v>
      </c>
      <c r="BA11">
        <f t="shared" si="4"/>
        <v>19</v>
      </c>
      <c r="BB11">
        <f t="shared" si="5"/>
        <v>19</v>
      </c>
    </row>
    <row r="12" spans="1:54" ht="15">
      <c r="A12" s="22">
        <v>4</v>
      </c>
      <c r="B12" s="31" t="s">
        <v>96</v>
      </c>
      <c r="C12" s="22" t="s">
        <v>97</v>
      </c>
      <c r="D12" s="3" t="s">
        <v>98</v>
      </c>
      <c r="E12" s="3" t="s">
        <v>99</v>
      </c>
      <c r="F12" s="23" t="s">
        <v>100</v>
      </c>
      <c r="G12" s="24">
        <f t="shared" si="0"/>
        <v>0.9746835443037974</v>
      </c>
      <c r="H12" s="59"/>
      <c r="I12" s="22">
        <f t="shared" si="1"/>
        <v>77</v>
      </c>
      <c r="J12" s="22"/>
      <c r="K12" s="72">
        <v>2</v>
      </c>
      <c r="L12" s="73">
        <v>2</v>
      </c>
      <c r="M12" s="72">
        <v>2</v>
      </c>
      <c r="N12" s="73">
        <v>2</v>
      </c>
      <c r="O12" s="72">
        <v>2</v>
      </c>
      <c r="P12" s="73">
        <v>1</v>
      </c>
      <c r="Q12" s="72">
        <v>2</v>
      </c>
      <c r="R12" s="73">
        <v>2</v>
      </c>
      <c r="S12" s="72">
        <v>2</v>
      </c>
      <c r="T12" s="73">
        <v>2</v>
      </c>
      <c r="U12" s="74">
        <v>2</v>
      </c>
      <c r="V12" s="75">
        <v>2</v>
      </c>
      <c r="W12" s="74">
        <v>2</v>
      </c>
      <c r="X12" s="75">
        <v>2</v>
      </c>
      <c r="Y12" s="74">
        <v>2</v>
      </c>
      <c r="Z12" s="75">
        <v>2</v>
      </c>
      <c r="AA12" s="74">
        <v>2</v>
      </c>
      <c r="AB12" s="75">
        <v>1</v>
      </c>
      <c r="AC12" s="74">
        <v>2</v>
      </c>
      <c r="AD12" s="75">
        <v>2</v>
      </c>
      <c r="AE12" s="72">
        <v>2</v>
      </c>
      <c r="AF12" s="73">
        <v>2</v>
      </c>
      <c r="AG12" s="72">
        <v>2</v>
      </c>
      <c r="AH12" s="73">
        <v>2</v>
      </c>
      <c r="AI12" s="72">
        <v>2</v>
      </c>
      <c r="AJ12" s="73">
        <v>2</v>
      </c>
      <c r="AK12" s="72">
        <v>2</v>
      </c>
      <c r="AL12" s="73">
        <v>2</v>
      </c>
      <c r="AM12" s="72">
        <v>2</v>
      </c>
      <c r="AN12" s="73">
        <v>1</v>
      </c>
      <c r="AO12" s="74">
        <v>2</v>
      </c>
      <c r="AP12" s="75">
        <v>2</v>
      </c>
      <c r="AQ12" s="74">
        <v>2</v>
      </c>
      <c r="AR12" s="75">
        <v>2</v>
      </c>
      <c r="AS12" s="74">
        <v>2</v>
      </c>
      <c r="AT12" s="75">
        <v>2</v>
      </c>
      <c r="AU12" s="74">
        <v>2</v>
      </c>
      <c r="AV12" s="75">
        <v>2</v>
      </c>
      <c r="AW12" s="74">
        <v>2</v>
      </c>
      <c r="AX12" s="75">
        <v>2</v>
      </c>
      <c r="AY12">
        <f t="shared" si="2"/>
        <v>19</v>
      </c>
      <c r="AZ12">
        <f t="shared" si="3"/>
        <v>19</v>
      </c>
      <c r="BA12">
        <f t="shared" si="4"/>
        <v>19</v>
      </c>
      <c r="BB12">
        <f t="shared" si="5"/>
        <v>20</v>
      </c>
    </row>
    <row r="13" spans="1:54" ht="29.25">
      <c r="A13" s="22">
        <v>5</v>
      </c>
      <c r="B13" s="31" t="s">
        <v>245</v>
      </c>
      <c r="C13" s="22" t="s">
        <v>172</v>
      </c>
      <c r="D13" s="3" t="s">
        <v>246</v>
      </c>
      <c r="E13" s="3" t="s">
        <v>174</v>
      </c>
      <c r="F13" s="23" t="s">
        <v>247</v>
      </c>
      <c r="G13" s="24">
        <f t="shared" si="0"/>
        <v>0.9620253164556962</v>
      </c>
      <c r="H13" s="59"/>
      <c r="I13" s="22">
        <f t="shared" si="1"/>
        <v>76</v>
      </c>
      <c r="J13" s="22"/>
      <c r="K13" s="72">
        <v>2</v>
      </c>
      <c r="L13" s="73">
        <v>2</v>
      </c>
      <c r="M13" s="72">
        <v>2</v>
      </c>
      <c r="N13" s="73">
        <v>2</v>
      </c>
      <c r="O13" s="72">
        <v>1</v>
      </c>
      <c r="P13" s="73">
        <v>2</v>
      </c>
      <c r="Q13" s="72">
        <v>2</v>
      </c>
      <c r="R13" s="73">
        <v>2</v>
      </c>
      <c r="S13" s="72">
        <v>2</v>
      </c>
      <c r="T13" s="73">
        <v>2</v>
      </c>
      <c r="U13" s="74">
        <v>2</v>
      </c>
      <c r="V13" s="75">
        <v>2</v>
      </c>
      <c r="W13" s="74">
        <v>2</v>
      </c>
      <c r="X13" s="75">
        <v>2</v>
      </c>
      <c r="Y13" s="74">
        <v>2</v>
      </c>
      <c r="Z13" s="75">
        <v>2</v>
      </c>
      <c r="AA13" s="74">
        <v>2</v>
      </c>
      <c r="AB13" s="75">
        <v>2</v>
      </c>
      <c r="AC13" s="74">
        <v>2</v>
      </c>
      <c r="AD13" s="75">
        <v>2</v>
      </c>
      <c r="AE13" s="72">
        <v>1</v>
      </c>
      <c r="AF13" s="73">
        <v>2</v>
      </c>
      <c r="AG13" s="72">
        <v>1</v>
      </c>
      <c r="AH13" s="73">
        <v>2</v>
      </c>
      <c r="AI13" s="72">
        <v>2</v>
      </c>
      <c r="AJ13" s="73">
        <v>1</v>
      </c>
      <c r="AK13" s="72">
        <v>2</v>
      </c>
      <c r="AL13" s="73">
        <v>2</v>
      </c>
      <c r="AM13" s="72">
        <v>2</v>
      </c>
      <c r="AN13" s="73">
        <v>2</v>
      </c>
      <c r="AO13" s="74">
        <v>2</v>
      </c>
      <c r="AP13" s="75">
        <v>2</v>
      </c>
      <c r="AQ13" s="74">
        <v>2</v>
      </c>
      <c r="AR13" s="75">
        <v>2</v>
      </c>
      <c r="AS13" s="74">
        <v>2</v>
      </c>
      <c r="AT13" s="75">
        <v>2</v>
      </c>
      <c r="AU13" s="74">
        <v>2</v>
      </c>
      <c r="AV13" s="75">
        <v>2</v>
      </c>
      <c r="AW13" s="74">
        <v>2</v>
      </c>
      <c r="AX13" s="75">
        <v>2</v>
      </c>
      <c r="AY13">
        <f t="shared" si="2"/>
        <v>19</v>
      </c>
      <c r="AZ13">
        <f t="shared" si="3"/>
        <v>20</v>
      </c>
      <c r="BA13">
        <f t="shared" si="4"/>
        <v>17</v>
      </c>
      <c r="BB13">
        <f t="shared" si="5"/>
        <v>20</v>
      </c>
    </row>
    <row r="14" spans="1:54" ht="29.25">
      <c r="A14" s="22">
        <v>6</v>
      </c>
      <c r="B14" s="31" t="s">
        <v>132</v>
      </c>
      <c r="C14" s="22" t="s">
        <v>252</v>
      </c>
      <c r="D14" s="22" t="s">
        <v>253</v>
      </c>
      <c r="E14" s="22" t="s">
        <v>254</v>
      </c>
      <c r="F14" s="3" t="s">
        <v>255</v>
      </c>
      <c r="G14" s="24">
        <f t="shared" si="0"/>
        <v>0.9493670886075949</v>
      </c>
      <c r="H14" s="59"/>
      <c r="I14" s="22">
        <f t="shared" si="1"/>
        <v>75</v>
      </c>
      <c r="J14" s="22"/>
      <c r="K14" s="72">
        <v>2</v>
      </c>
      <c r="L14" s="73">
        <v>1</v>
      </c>
      <c r="M14" s="72">
        <v>2</v>
      </c>
      <c r="N14" s="73">
        <v>2</v>
      </c>
      <c r="O14" s="72">
        <v>1</v>
      </c>
      <c r="P14" s="73">
        <v>1</v>
      </c>
      <c r="Q14" s="72">
        <v>2</v>
      </c>
      <c r="R14" s="73">
        <v>2</v>
      </c>
      <c r="S14" s="72">
        <v>2</v>
      </c>
      <c r="T14" s="73">
        <v>2</v>
      </c>
      <c r="U14" s="74">
        <v>2</v>
      </c>
      <c r="V14" s="75">
        <v>2</v>
      </c>
      <c r="W14" s="74">
        <v>2</v>
      </c>
      <c r="X14" s="75">
        <v>2</v>
      </c>
      <c r="Y14" s="74">
        <v>2</v>
      </c>
      <c r="Z14" s="75">
        <v>2</v>
      </c>
      <c r="AA14" s="74">
        <v>1</v>
      </c>
      <c r="AB14" s="75">
        <v>2</v>
      </c>
      <c r="AC14" s="74">
        <v>2</v>
      </c>
      <c r="AD14" s="75">
        <v>2</v>
      </c>
      <c r="AE14" s="72">
        <v>2</v>
      </c>
      <c r="AF14" s="73">
        <v>2</v>
      </c>
      <c r="AG14" s="72">
        <v>2</v>
      </c>
      <c r="AH14" s="73">
        <v>1</v>
      </c>
      <c r="AI14" s="72">
        <v>2</v>
      </c>
      <c r="AJ14" s="73">
        <v>2</v>
      </c>
      <c r="AK14" s="72">
        <v>2</v>
      </c>
      <c r="AL14" s="73">
        <v>2</v>
      </c>
      <c r="AM14" s="72">
        <v>2</v>
      </c>
      <c r="AN14" s="73">
        <v>2</v>
      </c>
      <c r="AO14" s="74">
        <v>2</v>
      </c>
      <c r="AP14" s="75">
        <v>2</v>
      </c>
      <c r="AQ14" s="74">
        <v>2</v>
      </c>
      <c r="AR14" s="75">
        <v>2</v>
      </c>
      <c r="AS14" s="74">
        <v>2</v>
      </c>
      <c r="AT14" s="75">
        <v>2</v>
      </c>
      <c r="AU14" s="74">
        <v>2</v>
      </c>
      <c r="AV14" s="75">
        <v>2</v>
      </c>
      <c r="AW14" s="74">
        <v>2</v>
      </c>
      <c r="AX14" s="75">
        <v>2</v>
      </c>
      <c r="AY14">
        <f t="shared" si="2"/>
        <v>17</v>
      </c>
      <c r="AZ14">
        <f t="shared" si="3"/>
        <v>19</v>
      </c>
      <c r="BA14">
        <f t="shared" si="4"/>
        <v>19</v>
      </c>
      <c r="BB14">
        <f t="shared" si="5"/>
        <v>20</v>
      </c>
    </row>
    <row r="15" spans="1:54" ht="15">
      <c r="A15" s="22">
        <v>7</v>
      </c>
      <c r="B15" s="31" t="s">
        <v>215</v>
      </c>
      <c r="C15" s="22" t="s">
        <v>216</v>
      </c>
      <c r="D15" s="3" t="s">
        <v>217</v>
      </c>
      <c r="E15" s="3" t="s">
        <v>218</v>
      </c>
      <c r="F15" s="23" t="s">
        <v>219</v>
      </c>
      <c r="G15" s="24">
        <f t="shared" si="0"/>
        <v>0.9367088607594937</v>
      </c>
      <c r="H15" s="59" t="s">
        <v>349</v>
      </c>
      <c r="I15" s="25">
        <f>SUM(AY15:BB15)</f>
        <v>74</v>
      </c>
      <c r="J15" s="22"/>
      <c r="K15" s="72">
        <v>2</v>
      </c>
      <c r="L15" s="73">
        <v>1</v>
      </c>
      <c r="M15" s="72">
        <v>2</v>
      </c>
      <c r="N15" s="73">
        <v>2</v>
      </c>
      <c r="O15" s="72">
        <v>1</v>
      </c>
      <c r="P15" s="73">
        <v>1</v>
      </c>
      <c r="Q15" s="72">
        <v>2</v>
      </c>
      <c r="R15" s="73">
        <v>2</v>
      </c>
      <c r="S15" s="72">
        <v>2</v>
      </c>
      <c r="T15" s="73">
        <v>2</v>
      </c>
      <c r="U15" s="74">
        <v>2</v>
      </c>
      <c r="V15" s="75">
        <v>2</v>
      </c>
      <c r="W15" s="74">
        <v>2</v>
      </c>
      <c r="X15" s="75">
        <v>2</v>
      </c>
      <c r="Y15" s="74">
        <v>2</v>
      </c>
      <c r="Z15" s="75">
        <v>2</v>
      </c>
      <c r="AA15" s="74">
        <v>2</v>
      </c>
      <c r="AB15" s="75">
        <v>2</v>
      </c>
      <c r="AC15" s="74">
        <v>2</v>
      </c>
      <c r="AD15" s="75">
        <v>2</v>
      </c>
      <c r="AE15" s="72">
        <v>2</v>
      </c>
      <c r="AF15" s="73">
        <v>2</v>
      </c>
      <c r="AG15" s="72">
        <v>2</v>
      </c>
      <c r="AH15" s="73">
        <v>2</v>
      </c>
      <c r="AI15" s="72">
        <v>2</v>
      </c>
      <c r="AJ15" s="73">
        <v>2</v>
      </c>
      <c r="AK15" s="72">
        <v>2</v>
      </c>
      <c r="AL15" s="73">
        <v>2</v>
      </c>
      <c r="AM15" s="72">
        <v>2</v>
      </c>
      <c r="AN15" s="73">
        <v>1</v>
      </c>
      <c r="AO15" s="74">
        <v>1</v>
      </c>
      <c r="AP15" s="75">
        <v>2</v>
      </c>
      <c r="AQ15" s="74">
        <v>2</v>
      </c>
      <c r="AR15" s="75">
        <v>2</v>
      </c>
      <c r="AS15" s="74">
        <v>2</v>
      </c>
      <c r="AT15" s="75">
        <v>1</v>
      </c>
      <c r="AU15" s="74">
        <v>2</v>
      </c>
      <c r="AV15" s="75">
        <v>2</v>
      </c>
      <c r="AW15" s="74">
        <v>2</v>
      </c>
      <c r="AX15" s="75">
        <v>2</v>
      </c>
      <c r="AY15">
        <f>SUM(K15:T15)</f>
        <v>17</v>
      </c>
      <c r="AZ15">
        <f>SUM(U15:AD15)</f>
        <v>20</v>
      </c>
      <c r="BA15">
        <f>SUM(AE15:AN15)</f>
        <v>19</v>
      </c>
      <c r="BB15">
        <f>SUM(AO15:AX15)</f>
        <v>18</v>
      </c>
    </row>
    <row r="16" spans="1:54" ht="29.25">
      <c r="A16" s="22">
        <v>8</v>
      </c>
      <c r="B16" s="31" t="s">
        <v>96</v>
      </c>
      <c r="C16" s="22" t="s">
        <v>121</v>
      </c>
      <c r="D16" s="3" t="s">
        <v>122</v>
      </c>
      <c r="E16" s="3" t="s">
        <v>94</v>
      </c>
      <c r="F16" s="23" t="s">
        <v>123</v>
      </c>
      <c r="G16" s="24">
        <f t="shared" si="0"/>
        <v>0.9367088607594937</v>
      </c>
      <c r="H16" s="59" t="s">
        <v>349</v>
      </c>
      <c r="I16" s="22">
        <f t="shared" si="1"/>
        <v>74</v>
      </c>
      <c r="J16" s="22"/>
      <c r="K16" s="72">
        <v>1</v>
      </c>
      <c r="L16" s="73">
        <v>1</v>
      </c>
      <c r="M16" s="72">
        <v>2</v>
      </c>
      <c r="N16" s="73">
        <v>2</v>
      </c>
      <c r="O16" s="72">
        <v>2</v>
      </c>
      <c r="P16" s="73">
        <v>2</v>
      </c>
      <c r="Q16" s="72">
        <v>2</v>
      </c>
      <c r="R16" s="73">
        <v>2</v>
      </c>
      <c r="S16" s="72">
        <v>2</v>
      </c>
      <c r="T16" s="73">
        <v>2</v>
      </c>
      <c r="U16" s="74">
        <v>2</v>
      </c>
      <c r="V16" s="75">
        <v>1</v>
      </c>
      <c r="W16" s="74">
        <v>2</v>
      </c>
      <c r="X16" s="75">
        <v>2</v>
      </c>
      <c r="Y16" s="74">
        <v>2</v>
      </c>
      <c r="Z16" s="75">
        <v>2</v>
      </c>
      <c r="AA16" s="74">
        <v>2</v>
      </c>
      <c r="AB16" s="75">
        <v>1</v>
      </c>
      <c r="AC16" s="74">
        <v>2</v>
      </c>
      <c r="AD16" s="75">
        <v>2</v>
      </c>
      <c r="AE16" s="72">
        <v>2</v>
      </c>
      <c r="AF16" s="73">
        <v>2</v>
      </c>
      <c r="AG16" s="72">
        <v>2</v>
      </c>
      <c r="AH16" s="73">
        <v>1</v>
      </c>
      <c r="AI16" s="72">
        <v>2</v>
      </c>
      <c r="AJ16" s="73">
        <v>2</v>
      </c>
      <c r="AK16" s="72">
        <v>1</v>
      </c>
      <c r="AL16" s="73">
        <v>2</v>
      </c>
      <c r="AM16" s="72">
        <v>2</v>
      </c>
      <c r="AN16" s="73">
        <v>2</v>
      </c>
      <c r="AO16" s="74">
        <v>2</v>
      </c>
      <c r="AP16" s="75">
        <v>2</v>
      </c>
      <c r="AQ16" s="74">
        <v>2</v>
      </c>
      <c r="AR16" s="75">
        <v>2</v>
      </c>
      <c r="AS16" s="74">
        <v>2</v>
      </c>
      <c r="AT16" s="75">
        <v>2</v>
      </c>
      <c r="AU16" s="74">
        <v>2</v>
      </c>
      <c r="AV16" s="75">
        <v>2</v>
      </c>
      <c r="AW16" s="74">
        <v>2</v>
      </c>
      <c r="AX16" s="75">
        <v>2</v>
      </c>
      <c r="AY16">
        <f t="shared" si="2"/>
        <v>18</v>
      </c>
      <c r="AZ16">
        <f t="shared" si="3"/>
        <v>18</v>
      </c>
      <c r="BA16">
        <f t="shared" si="4"/>
        <v>18</v>
      </c>
      <c r="BB16">
        <f t="shared" si="5"/>
        <v>20</v>
      </c>
    </row>
    <row r="17" spans="1:54" ht="29.25">
      <c r="A17" s="22">
        <v>9</v>
      </c>
      <c r="B17" s="31" t="s">
        <v>110</v>
      </c>
      <c r="C17" s="22" t="s">
        <v>111</v>
      </c>
      <c r="D17" s="3" t="s">
        <v>112</v>
      </c>
      <c r="E17" s="3" t="s">
        <v>113</v>
      </c>
      <c r="F17" s="23" t="s">
        <v>114</v>
      </c>
      <c r="G17" s="24">
        <f t="shared" si="0"/>
        <v>0.9240506329113924</v>
      </c>
      <c r="H17" s="59" t="s">
        <v>349</v>
      </c>
      <c r="I17" s="22">
        <f t="shared" si="1"/>
        <v>73</v>
      </c>
      <c r="J17" s="22"/>
      <c r="K17" s="72">
        <v>2</v>
      </c>
      <c r="L17" s="73">
        <v>2</v>
      </c>
      <c r="M17" s="72">
        <v>2</v>
      </c>
      <c r="N17" s="73">
        <v>2</v>
      </c>
      <c r="O17" s="72">
        <v>2</v>
      </c>
      <c r="P17" s="73">
        <v>2</v>
      </c>
      <c r="Q17" s="72">
        <v>2</v>
      </c>
      <c r="R17" s="73">
        <v>2</v>
      </c>
      <c r="S17" s="72">
        <v>2</v>
      </c>
      <c r="T17" s="73">
        <v>2</v>
      </c>
      <c r="U17" s="74">
        <v>2</v>
      </c>
      <c r="V17" s="75">
        <v>2</v>
      </c>
      <c r="W17" s="74">
        <v>1</v>
      </c>
      <c r="X17" s="75">
        <v>2</v>
      </c>
      <c r="Y17" s="74">
        <v>2</v>
      </c>
      <c r="Z17" s="75">
        <v>2</v>
      </c>
      <c r="AA17" s="74">
        <v>2</v>
      </c>
      <c r="AB17" s="75">
        <v>1</v>
      </c>
      <c r="AC17" s="74">
        <v>2</v>
      </c>
      <c r="AD17" s="75">
        <v>2</v>
      </c>
      <c r="AE17" s="72">
        <v>2</v>
      </c>
      <c r="AF17" s="73">
        <v>2</v>
      </c>
      <c r="AG17" s="72">
        <v>2</v>
      </c>
      <c r="AH17" s="73">
        <v>1</v>
      </c>
      <c r="AI17" s="72">
        <v>2</v>
      </c>
      <c r="AJ17" s="73">
        <v>2</v>
      </c>
      <c r="AK17" s="72">
        <v>2</v>
      </c>
      <c r="AL17" s="73">
        <v>2</v>
      </c>
      <c r="AM17" s="72">
        <v>2</v>
      </c>
      <c r="AN17" s="73">
        <v>2</v>
      </c>
      <c r="AO17" s="74">
        <v>1</v>
      </c>
      <c r="AP17" s="75">
        <v>1</v>
      </c>
      <c r="AQ17" s="74">
        <v>2</v>
      </c>
      <c r="AR17" s="75">
        <v>1</v>
      </c>
      <c r="AS17" s="74">
        <v>2</v>
      </c>
      <c r="AT17" s="75">
        <v>2</v>
      </c>
      <c r="AU17" s="74">
        <v>2</v>
      </c>
      <c r="AV17" s="75">
        <v>1</v>
      </c>
      <c r="AW17" s="74">
        <v>2</v>
      </c>
      <c r="AX17" s="75">
        <v>2</v>
      </c>
      <c r="AY17">
        <f t="shared" si="2"/>
        <v>20</v>
      </c>
      <c r="AZ17">
        <f t="shared" si="3"/>
        <v>18</v>
      </c>
      <c r="BA17">
        <f t="shared" si="4"/>
        <v>19</v>
      </c>
      <c r="BB17">
        <f t="shared" si="5"/>
        <v>16</v>
      </c>
    </row>
    <row r="18" spans="1:54" ht="29.25">
      <c r="A18" s="22">
        <v>10</v>
      </c>
      <c r="B18" s="31" t="s">
        <v>115</v>
      </c>
      <c r="C18" s="22" t="s">
        <v>172</v>
      </c>
      <c r="D18" s="3" t="s">
        <v>173</v>
      </c>
      <c r="E18" s="3" t="s">
        <v>174</v>
      </c>
      <c r="F18" s="23" t="s">
        <v>175</v>
      </c>
      <c r="G18" s="24">
        <f t="shared" si="0"/>
        <v>0.9240506329113924</v>
      </c>
      <c r="H18" s="59" t="s">
        <v>349</v>
      </c>
      <c r="I18" s="25">
        <f t="shared" si="1"/>
        <v>73</v>
      </c>
      <c r="J18" s="22"/>
      <c r="K18" s="72">
        <v>1</v>
      </c>
      <c r="L18" s="73">
        <v>2</v>
      </c>
      <c r="M18" s="72">
        <v>2</v>
      </c>
      <c r="N18" s="73">
        <v>2</v>
      </c>
      <c r="O18" s="72">
        <v>2</v>
      </c>
      <c r="P18" s="73">
        <v>2</v>
      </c>
      <c r="Q18" s="72">
        <v>1</v>
      </c>
      <c r="R18" s="73">
        <v>2</v>
      </c>
      <c r="S18" s="72">
        <v>2</v>
      </c>
      <c r="T18" s="73">
        <v>2</v>
      </c>
      <c r="U18" s="74">
        <v>2</v>
      </c>
      <c r="V18" s="75">
        <v>2</v>
      </c>
      <c r="W18" s="74">
        <v>2</v>
      </c>
      <c r="X18" s="75">
        <v>2</v>
      </c>
      <c r="Y18" s="74">
        <v>2</v>
      </c>
      <c r="Z18" s="75">
        <v>2</v>
      </c>
      <c r="AA18" s="74">
        <v>2</v>
      </c>
      <c r="AB18" s="75">
        <v>2</v>
      </c>
      <c r="AC18" s="74">
        <v>2</v>
      </c>
      <c r="AD18" s="75">
        <v>2</v>
      </c>
      <c r="AE18" s="72">
        <v>2</v>
      </c>
      <c r="AF18" s="73">
        <v>1</v>
      </c>
      <c r="AG18" s="72">
        <v>2</v>
      </c>
      <c r="AH18" s="73">
        <v>1</v>
      </c>
      <c r="AI18" s="72">
        <v>2</v>
      </c>
      <c r="AJ18" s="73">
        <v>2</v>
      </c>
      <c r="AK18" s="72">
        <v>2</v>
      </c>
      <c r="AL18" s="73">
        <v>2</v>
      </c>
      <c r="AM18" s="72">
        <v>2</v>
      </c>
      <c r="AN18" s="73">
        <v>1</v>
      </c>
      <c r="AO18" s="74">
        <v>2</v>
      </c>
      <c r="AP18" s="75">
        <v>2</v>
      </c>
      <c r="AQ18" s="74">
        <v>2</v>
      </c>
      <c r="AR18" s="75">
        <v>1</v>
      </c>
      <c r="AS18" s="74">
        <v>2</v>
      </c>
      <c r="AT18" s="75">
        <v>1</v>
      </c>
      <c r="AU18" s="74">
        <v>2</v>
      </c>
      <c r="AV18" s="75">
        <v>2</v>
      </c>
      <c r="AW18" s="74">
        <v>2</v>
      </c>
      <c r="AX18" s="75">
        <v>2</v>
      </c>
      <c r="AY18">
        <f t="shared" si="2"/>
        <v>18</v>
      </c>
      <c r="AZ18">
        <f t="shared" si="3"/>
        <v>20</v>
      </c>
      <c r="BA18">
        <f t="shared" si="4"/>
        <v>17</v>
      </c>
      <c r="BB18">
        <f t="shared" si="5"/>
        <v>18</v>
      </c>
    </row>
    <row r="19" spans="1:54" ht="29.25">
      <c r="A19" s="22">
        <v>11</v>
      </c>
      <c r="B19" s="31" t="s">
        <v>91</v>
      </c>
      <c r="C19" s="22" t="s">
        <v>92</v>
      </c>
      <c r="D19" s="3" t="s">
        <v>93</v>
      </c>
      <c r="E19" s="3" t="s">
        <v>94</v>
      </c>
      <c r="F19" s="23" t="s">
        <v>95</v>
      </c>
      <c r="G19" s="24">
        <f t="shared" si="0"/>
        <v>0.9113924050632911</v>
      </c>
      <c r="H19" s="59" t="s">
        <v>349</v>
      </c>
      <c r="I19" s="22">
        <f t="shared" si="1"/>
        <v>72</v>
      </c>
      <c r="J19" s="22"/>
      <c r="K19" s="72">
        <v>2</v>
      </c>
      <c r="L19" s="73">
        <v>2</v>
      </c>
      <c r="M19" s="72">
        <v>2</v>
      </c>
      <c r="N19" s="73">
        <v>2</v>
      </c>
      <c r="O19" s="72">
        <v>2</v>
      </c>
      <c r="P19" s="73">
        <v>1</v>
      </c>
      <c r="Q19" s="72">
        <v>2</v>
      </c>
      <c r="R19" s="73">
        <v>2</v>
      </c>
      <c r="S19" s="72">
        <v>2</v>
      </c>
      <c r="T19" s="73">
        <v>1</v>
      </c>
      <c r="U19" s="74">
        <v>2</v>
      </c>
      <c r="V19" s="75">
        <v>1</v>
      </c>
      <c r="W19" s="74">
        <v>2</v>
      </c>
      <c r="X19" s="75">
        <v>2</v>
      </c>
      <c r="Y19" s="74">
        <v>2</v>
      </c>
      <c r="Z19" s="75">
        <v>2</v>
      </c>
      <c r="AA19" s="74">
        <v>1</v>
      </c>
      <c r="AB19" s="75">
        <v>2</v>
      </c>
      <c r="AC19" s="74">
        <v>2</v>
      </c>
      <c r="AD19" s="75">
        <v>2</v>
      </c>
      <c r="AE19" s="72">
        <v>2</v>
      </c>
      <c r="AF19" s="73">
        <v>2</v>
      </c>
      <c r="AG19" s="72">
        <v>2</v>
      </c>
      <c r="AH19" s="73">
        <v>1</v>
      </c>
      <c r="AI19" s="72">
        <v>2</v>
      </c>
      <c r="AJ19" s="73">
        <v>2</v>
      </c>
      <c r="AK19" s="72">
        <v>2</v>
      </c>
      <c r="AL19" s="73">
        <v>2</v>
      </c>
      <c r="AM19" s="72">
        <v>2</v>
      </c>
      <c r="AN19" s="73">
        <v>1</v>
      </c>
      <c r="AO19" s="74">
        <v>1</v>
      </c>
      <c r="AP19" s="75">
        <v>2</v>
      </c>
      <c r="AQ19" s="74">
        <v>1</v>
      </c>
      <c r="AR19" s="75">
        <v>2</v>
      </c>
      <c r="AS19" s="74">
        <v>2</v>
      </c>
      <c r="AT19" s="75">
        <v>2</v>
      </c>
      <c r="AU19" s="74">
        <v>2</v>
      </c>
      <c r="AV19" s="75">
        <v>2</v>
      </c>
      <c r="AW19" s="74">
        <v>2</v>
      </c>
      <c r="AX19" s="75">
        <v>2</v>
      </c>
      <c r="AY19">
        <f t="shared" si="2"/>
        <v>18</v>
      </c>
      <c r="AZ19">
        <f t="shared" si="3"/>
        <v>18</v>
      </c>
      <c r="BA19">
        <f t="shared" si="4"/>
        <v>18</v>
      </c>
      <c r="BB19">
        <f t="shared" si="5"/>
        <v>18</v>
      </c>
    </row>
    <row r="20" spans="1:54" ht="15">
      <c r="A20" s="22">
        <v>12</v>
      </c>
      <c r="B20" s="31" t="s">
        <v>182</v>
      </c>
      <c r="C20" s="22" t="s">
        <v>183</v>
      </c>
      <c r="D20" s="3" t="s">
        <v>184</v>
      </c>
      <c r="E20" s="3" t="s">
        <v>185</v>
      </c>
      <c r="F20" s="23" t="s">
        <v>186</v>
      </c>
      <c r="G20" s="24">
        <f t="shared" si="0"/>
        <v>0.9113924050632911</v>
      </c>
      <c r="H20" s="59" t="s">
        <v>349</v>
      </c>
      <c r="I20" s="22">
        <f t="shared" si="1"/>
        <v>72</v>
      </c>
      <c r="J20" s="22"/>
      <c r="K20" s="72">
        <v>2</v>
      </c>
      <c r="L20" s="73">
        <v>1</v>
      </c>
      <c r="M20" s="72">
        <v>2</v>
      </c>
      <c r="N20" s="73">
        <v>2</v>
      </c>
      <c r="O20" s="72">
        <v>2</v>
      </c>
      <c r="P20" s="73">
        <v>1</v>
      </c>
      <c r="Q20" s="72">
        <v>2</v>
      </c>
      <c r="R20" s="73">
        <v>1</v>
      </c>
      <c r="S20" s="72">
        <v>2</v>
      </c>
      <c r="T20" s="73">
        <v>2</v>
      </c>
      <c r="U20" s="74">
        <v>2</v>
      </c>
      <c r="V20" s="75">
        <v>1</v>
      </c>
      <c r="W20" s="74">
        <v>2</v>
      </c>
      <c r="X20" s="75">
        <v>2</v>
      </c>
      <c r="Y20" s="74">
        <v>0</v>
      </c>
      <c r="Z20" s="75">
        <v>2</v>
      </c>
      <c r="AA20" s="74">
        <v>2</v>
      </c>
      <c r="AB20" s="75">
        <v>2</v>
      </c>
      <c r="AC20" s="74">
        <v>1</v>
      </c>
      <c r="AD20" s="75">
        <v>2</v>
      </c>
      <c r="AE20" s="72">
        <v>2</v>
      </c>
      <c r="AF20" s="73">
        <v>2</v>
      </c>
      <c r="AG20" s="72">
        <v>2</v>
      </c>
      <c r="AH20" s="73">
        <v>2</v>
      </c>
      <c r="AI20" s="72">
        <v>2</v>
      </c>
      <c r="AJ20" s="73">
        <v>2</v>
      </c>
      <c r="AK20" s="72">
        <v>2</v>
      </c>
      <c r="AL20" s="73">
        <v>2</v>
      </c>
      <c r="AM20" s="72">
        <v>2</v>
      </c>
      <c r="AN20" s="73">
        <v>2</v>
      </c>
      <c r="AO20" s="74">
        <v>2</v>
      </c>
      <c r="AP20" s="75">
        <v>1</v>
      </c>
      <c r="AQ20" s="74">
        <v>2</v>
      </c>
      <c r="AR20" s="75">
        <v>2</v>
      </c>
      <c r="AS20" s="74">
        <v>2</v>
      </c>
      <c r="AT20" s="75">
        <v>2</v>
      </c>
      <c r="AU20" s="74">
        <v>2</v>
      </c>
      <c r="AV20" s="75">
        <v>2</v>
      </c>
      <c r="AW20" s="74">
        <v>2</v>
      </c>
      <c r="AX20" s="75">
        <v>2</v>
      </c>
      <c r="AY20">
        <f t="shared" si="2"/>
        <v>17</v>
      </c>
      <c r="AZ20">
        <f t="shared" si="3"/>
        <v>16</v>
      </c>
      <c r="BA20">
        <f t="shared" si="4"/>
        <v>20</v>
      </c>
      <c r="BB20">
        <f t="shared" si="5"/>
        <v>19</v>
      </c>
    </row>
    <row r="21" spans="1:54" ht="15">
      <c r="A21" s="22">
        <v>13</v>
      </c>
      <c r="B21" s="31" t="s">
        <v>220</v>
      </c>
      <c r="C21" s="22" t="s">
        <v>221</v>
      </c>
      <c r="D21" s="3" t="s">
        <v>222</v>
      </c>
      <c r="E21" s="3" t="s">
        <v>223</v>
      </c>
      <c r="F21" s="23" t="s">
        <v>224</v>
      </c>
      <c r="G21" s="24">
        <f t="shared" si="0"/>
        <v>0.8987341772151899</v>
      </c>
      <c r="H21" s="59" t="s">
        <v>349</v>
      </c>
      <c r="I21" s="22">
        <f>SUM(AY21:BB21)</f>
        <v>71</v>
      </c>
      <c r="J21" s="22"/>
      <c r="K21" s="72">
        <v>2</v>
      </c>
      <c r="L21" s="73">
        <v>2</v>
      </c>
      <c r="M21" s="72">
        <v>2</v>
      </c>
      <c r="N21" s="73">
        <v>2</v>
      </c>
      <c r="O21" s="72">
        <v>2</v>
      </c>
      <c r="P21" s="73">
        <v>2</v>
      </c>
      <c r="Q21" s="72">
        <v>2</v>
      </c>
      <c r="R21" s="73">
        <v>1</v>
      </c>
      <c r="S21" s="72">
        <v>2</v>
      </c>
      <c r="T21" s="73">
        <v>2</v>
      </c>
      <c r="U21" s="74">
        <v>2</v>
      </c>
      <c r="V21" s="75">
        <v>1</v>
      </c>
      <c r="W21" s="74">
        <v>1</v>
      </c>
      <c r="X21" s="75">
        <v>1</v>
      </c>
      <c r="Y21" s="74">
        <v>1</v>
      </c>
      <c r="Z21" s="75">
        <v>2</v>
      </c>
      <c r="AA21" s="74">
        <v>2</v>
      </c>
      <c r="AB21" s="75">
        <v>2</v>
      </c>
      <c r="AC21" s="74">
        <v>2</v>
      </c>
      <c r="AD21" s="75">
        <v>2</v>
      </c>
      <c r="AE21" s="72">
        <v>2</v>
      </c>
      <c r="AF21" s="73">
        <v>2</v>
      </c>
      <c r="AG21" s="72">
        <v>2</v>
      </c>
      <c r="AH21" s="73">
        <v>2</v>
      </c>
      <c r="AI21" s="72">
        <v>2</v>
      </c>
      <c r="AJ21" s="73">
        <v>1</v>
      </c>
      <c r="AK21" s="72">
        <v>1</v>
      </c>
      <c r="AL21" s="73">
        <v>2</v>
      </c>
      <c r="AM21" s="72">
        <v>2</v>
      </c>
      <c r="AN21" s="73">
        <v>1</v>
      </c>
      <c r="AO21" s="74">
        <v>2</v>
      </c>
      <c r="AP21" s="75">
        <v>2</v>
      </c>
      <c r="AQ21" s="74">
        <v>2</v>
      </c>
      <c r="AR21" s="75">
        <v>2</v>
      </c>
      <c r="AS21" s="74">
        <v>1</v>
      </c>
      <c r="AT21" s="75">
        <v>2</v>
      </c>
      <c r="AU21" s="74">
        <v>2</v>
      </c>
      <c r="AV21" s="75">
        <v>2</v>
      </c>
      <c r="AW21" s="74">
        <v>2</v>
      </c>
      <c r="AX21" s="75">
        <v>2</v>
      </c>
      <c r="AY21">
        <f>SUM(K21:T21)</f>
        <v>19</v>
      </c>
      <c r="AZ21">
        <f>SUM(U21:AD21)</f>
        <v>16</v>
      </c>
      <c r="BA21">
        <f>SUM(AE21:AN21)</f>
        <v>17</v>
      </c>
      <c r="BB21">
        <f>SUM(AO21:AX21)</f>
        <v>19</v>
      </c>
    </row>
    <row r="22" spans="1:54" ht="15">
      <c r="A22" s="22">
        <v>14</v>
      </c>
      <c r="B22" s="31" t="s">
        <v>128</v>
      </c>
      <c r="C22" s="22" t="s">
        <v>129</v>
      </c>
      <c r="D22" s="56" t="s">
        <v>328</v>
      </c>
      <c r="E22" s="3" t="s">
        <v>130</v>
      </c>
      <c r="F22" s="23" t="s">
        <v>131</v>
      </c>
      <c r="G22" s="24">
        <f t="shared" si="0"/>
        <v>0.8987341772151899</v>
      </c>
      <c r="H22" s="59" t="s">
        <v>349</v>
      </c>
      <c r="I22" s="22">
        <f t="shared" si="1"/>
        <v>71</v>
      </c>
      <c r="J22" s="22"/>
      <c r="K22" s="72">
        <v>2</v>
      </c>
      <c r="L22" s="73">
        <v>2</v>
      </c>
      <c r="M22" s="72">
        <v>2</v>
      </c>
      <c r="N22" s="73">
        <v>2</v>
      </c>
      <c r="O22" s="72">
        <v>1</v>
      </c>
      <c r="P22" s="73">
        <v>2</v>
      </c>
      <c r="Q22" s="72">
        <v>2</v>
      </c>
      <c r="R22" s="73">
        <v>2</v>
      </c>
      <c r="S22" s="72">
        <v>2</v>
      </c>
      <c r="T22" s="73">
        <v>2</v>
      </c>
      <c r="U22" s="74">
        <v>2</v>
      </c>
      <c r="V22" s="75">
        <v>2</v>
      </c>
      <c r="W22" s="74">
        <v>2</v>
      </c>
      <c r="X22" s="75">
        <v>1</v>
      </c>
      <c r="Y22" s="74">
        <v>1</v>
      </c>
      <c r="Z22" s="75">
        <v>2</v>
      </c>
      <c r="AA22" s="74">
        <v>2</v>
      </c>
      <c r="AB22" s="75">
        <v>1</v>
      </c>
      <c r="AC22" s="74">
        <v>2</v>
      </c>
      <c r="AD22" s="75">
        <v>2</v>
      </c>
      <c r="AE22" s="72">
        <v>2</v>
      </c>
      <c r="AF22" s="73">
        <v>2</v>
      </c>
      <c r="AG22" s="72">
        <v>1</v>
      </c>
      <c r="AH22" s="73">
        <v>2</v>
      </c>
      <c r="AI22" s="72">
        <v>2</v>
      </c>
      <c r="AJ22" s="73">
        <v>2</v>
      </c>
      <c r="AK22" s="72">
        <v>2</v>
      </c>
      <c r="AL22" s="73">
        <v>1</v>
      </c>
      <c r="AM22" s="72">
        <v>1</v>
      </c>
      <c r="AN22" s="73">
        <v>1</v>
      </c>
      <c r="AO22" s="74">
        <v>1</v>
      </c>
      <c r="AP22" s="75">
        <v>2</v>
      </c>
      <c r="AQ22" s="74">
        <v>2</v>
      </c>
      <c r="AR22" s="75">
        <v>2</v>
      </c>
      <c r="AS22" s="74">
        <v>2</v>
      </c>
      <c r="AT22" s="75">
        <v>2</v>
      </c>
      <c r="AU22" s="74">
        <v>2</v>
      </c>
      <c r="AV22" s="75">
        <v>2</v>
      </c>
      <c r="AW22" s="74">
        <v>2</v>
      </c>
      <c r="AX22" s="75">
        <v>2</v>
      </c>
      <c r="AY22">
        <f t="shared" si="2"/>
        <v>19</v>
      </c>
      <c r="AZ22">
        <f t="shared" si="3"/>
        <v>17</v>
      </c>
      <c r="BA22">
        <f t="shared" si="4"/>
        <v>16</v>
      </c>
      <c r="BB22">
        <f t="shared" si="5"/>
        <v>19</v>
      </c>
    </row>
    <row r="23" spans="1:54" ht="15">
      <c r="A23" s="22">
        <v>15</v>
      </c>
      <c r="B23" s="31" t="s">
        <v>73</v>
      </c>
      <c r="C23" s="22" t="s">
        <v>202</v>
      </c>
      <c r="D23" s="3" t="s">
        <v>203</v>
      </c>
      <c r="E23" s="3" t="s">
        <v>204</v>
      </c>
      <c r="F23" s="23" t="s">
        <v>205</v>
      </c>
      <c r="G23" s="24">
        <f t="shared" si="0"/>
        <v>0.8987341772151899</v>
      </c>
      <c r="H23" s="59" t="s">
        <v>349</v>
      </c>
      <c r="I23" s="22">
        <f>SUM(AY23:BB23)</f>
        <v>71</v>
      </c>
      <c r="J23" s="22"/>
      <c r="K23" s="72">
        <v>2</v>
      </c>
      <c r="L23" s="73">
        <v>1</v>
      </c>
      <c r="M23" s="72">
        <v>2</v>
      </c>
      <c r="N23" s="73">
        <v>2</v>
      </c>
      <c r="O23" s="72">
        <v>1</v>
      </c>
      <c r="P23" s="73">
        <v>1</v>
      </c>
      <c r="Q23" s="72">
        <v>2</v>
      </c>
      <c r="R23" s="73">
        <v>2</v>
      </c>
      <c r="S23" s="72">
        <v>2</v>
      </c>
      <c r="T23" s="73">
        <v>2</v>
      </c>
      <c r="U23" s="74">
        <v>2</v>
      </c>
      <c r="V23" s="75">
        <v>2</v>
      </c>
      <c r="W23" s="74">
        <v>2</v>
      </c>
      <c r="X23" s="75">
        <v>2</v>
      </c>
      <c r="Y23" s="74">
        <v>1</v>
      </c>
      <c r="Z23" s="75">
        <v>2</v>
      </c>
      <c r="AA23" s="74">
        <v>2</v>
      </c>
      <c r="AB23" s="75">
        <v>2</v>
      </c>
      <c r="AC23" s="74">
        <v>2</v>
      </c>
      <c r="AD23" s="75">
        <v>2</v>
      </c>
      <c r="AE23" s="72">
        <v>1</v>
      </c>
      <c r="AF23" s="73">
        <v>2</v>
      </c>
      <c r="AG23" s="72">
        <v>1</v>
      </c>
      <c r="AH23" s="73">
        <v>2</v>
      </c>
      <c r="AI23" s="72">
        <v>2</v>
      </c>
      <c r="AJ23" s="73">
        <v>2</v>
      </c>
      <c r="AK23" s="72">
        <v>1</v>
      </c>
      <c r="AL23" s="73">
        <v>2</v>
      </c>
      <c r="AM23" s="72">
        <v>2</v>
      </c>
      <c r="AN23" s="73">
        <v>1</v>
      </c>
      <c r="AO23" s="74">
        <v>2</v>
      </c>
      <c r="AP23" s="75">
        <v>2</v>
      </c>
      <c r="AQ23" s="74">
        <v>2</v>
      </c>
      <c r="AR23" s="75">
        <v>1</v>
      </c>
      <c r="AS23" s="74">
        <v>2</v>
      </c>
      <c r="AT23" s="75">
        <v>2</v>
      </c>
      <c r="AU23" s="74">
        <v>2</v>
      </c>
      <c r="AV23" s="75">
        <v>2</v>
      </c>
      <c r="AW23" s="74">
        <v>2</v>
      </c>
      <c r="AX23" s="75">
        <v>2</v>
      </c>
      <c r="AY23">
        <f>SUM(K23:T23)</f>
        <v>17</v>
      </c>
      <c r="AZ23">
        <f>SUM(U23:AD23)</f>
        <v>19</v>
      </c>
      <c r="BA23">
        <f>SUM(AE23:AN23)</f>
        <v>16</v>
      </c>
      <c r="BB23">
        <f>SUM(AO23:AX23)</f>
        <v>19</v>
      </c>
    </row>
    <row r="24" spans="1:54" ht="15">
      <c r="A24" s="22">
        <v>16</v>
      </c>
      <c r="B24" s="31" t="s">
        <v>143</v>
      </c>
      <c r="C24" s="22" t="s">
        <v>144</v>
      </c>
      <c r="D24" s="3" t="s">
        <v>145</v>
      </c>
      <c r="E24" s="3" t="s">
        <v>146</v>
      </c>
      <c r="F24" s="23" t="s">
        <v>147</v>
      </c>
      <c r="G24" s="24">
        <f t="shared" si="0"/>
        <v>0.8987341772151899</v>
      </c>
      <c r="H24" s="59" t="s">
        <v>349</v>
      </c>
      <c r="I24" s="22">
        <f>SUM(AY24:BB24)</f>
        <v>71</v>
      </c>
      <c r="J24" s="22"/>
      <c r="K24" s="72">
        <v>1</v>
      </c>
      <c r="L24" s="73">
        <v>2</v>
      </c>
      <c r="M24" s="72">
        <v>2</v>
      </c>
      <c r="N24" s="73">
        <v>2</v>
      </c>
      <c r="O24" s="72">
        <v>2</v>
      </c>
      <c r="P24" s="73">
        <v>2</v>
      </c>
      <c r="Q24" s="72">
        <v>2</v>
      </c>
      <c r="R24" s="73">
        <v>2</v>
      </c>
      <c r="S24" s="72">
        <v>2</v>
      </c>
      <c r="T24" s="73">
        <v>2</v>
      </c>
      <c r="U24" s="74">
        <v>2</v>
      </c>
      <c r="V24" s="75">
        <v>2</v>
      </c>
      <c r="W24" s="74">
        <v>2</v>
      </c>
      <c r="X24" s="75">
        <v>2</v>
      </c>
      <c r="Y24" s="74">
        <v>2</v>
      </c>
      <c r="Z24" s="75">
        <v>2</v>
      </c>
      <c r="AA24" s="74">
        <v>2</v>
      </c>
      <c r="AB24" s="75">
        <v>2</v>
      </c>
      <c r="AC24" s="74">
        <v>1</v>
      </c>
      <c r="AD24" s="75">
        <v>2</v>
      </c>
      <c r="AE24" s="72">
        <v>2</v>
      </c>
      <c r="AF24" s="73">
        <v>1</v>
      </c>
      <c r="AG24" s="72">
        <v>2</v>
      </c>
      <c r="AH24" s="73">
        <v>1</v>
      </c>
      <c r="AI24" s="72">
        <v>2</v>
      </c>
      <c r="AJ24" s="73">
        <v>2</v>
      </c>
      <c r="AK24" s="72">
        <v>2</v>
      </c>
      <c r="AL24" s="73">
        <v>2</v>
      </c>
      <c r="AM24" s="72">
        <v>2</v>
      </c>
      <c r="AN24" s="73">
        <v>1</v>
      </c>
      <c r="AO24" s="74">
        <v>1</v>
      </c>
      <c r="AP24" s="75">
        <v>1</v>
      </c>
      <c r="AQ24" s="74">
        <v>1</v>
      </c>
      <c r="AR24" s="75">
        <v>2</v>
      </c>
      <c r="AS24" s="74">
        <v>1</v>
      </c>
      <c r="AT24" s="75">
        <v>2</v>
      </c>
      <c r="AU24" s="74">
        <v>2</v>
      </c>
      <c r="AV24" s="75">
        <v>2</v>
      </c>
      <c r="AW24" s="74">
        <v>2</v>
      </c>
      <c r="AX24" s="75">
        <v>2</v>
      </c>
      <c r="AY24">
        <f>SUM(K24:T24)</f>
        <v>19</v>
      </c>
      <c r="AZ24">
        <f>SUM(U24:AD24)</f>
        <v>19</v>
      </c>
      <c r="BA24">
        <f>SUM(AE24:AN24)</f>
        <v>17</v>
      </c>
      <c r="BB24">
        <f>SUM(AO24:AX24)</f>
        <v>16</v>
      </c>
    </row>
    <row r="25" spans="1:54" ht="15">
      <c r="A25" s="22">
        <v>17</v>
      </c>
      <c r="B25" s="31" t="s">
        <v>231</v>
      </c>
      <c r="C25" s="22" t="s">
        <v>232</v>
      </c>
      <c r="D25" s="3" t="s">
        <v>233</v>
      </c>
      <c r="E25" s="3" t="s">
        <v>234</v>
      </c>
      <c r="F25" s="23" t="s">
        <v>235</v>
      </c>
      <c r="G25" s="24">
        <f t="shared" si="0"/>
        <v>0.8987341772151899</v>
      </c>
      <c r="H25" s="59" t="s">
        <v>349</v>
      </c>
      <c r="I25" s="25">
        <f>SUM(AY25:BB25)</f>
        <v>71</v>
      </c>
      <c r="J25" s="22"/>
      <c r="K25" s="72">
        <v>1</v>
      </c>
      <c r="L25" s="73">
        <v>2</v>
      </c>
      <c r="M25" s="72">
        <v>2</v>
      </c>
      <c r="N25" s="73">
        <v>2</v>
      </c>
      <c r="O25" s="72">
        <v>2</v>
      </c>
      <c r="P25" s="73">
        <v>1</v>
      </c>
      <c r="Q25" s="72">
        <v>1</v>
      </c>
      <c r="R25" s="73">
        <v>2</v>
      </c>
      <c r="S25" s="72">
        <v>2</v>
      </c>
      <c r="T25" s="73">
        <v>2</v>
      </c>
      <c r="U25" s="74">
        <v>2</v>
      </c>
      <c r="V25" s="75">
        <v>2</v>
      </c>
      <c r="W25" s="74">
        <v>2</v>
      </c>
      <c r="X25" s="75">
        <v>2</v>
      </c>
      <c r="Y25" s="74">
        <v>2</v>
      </c>
      <c r="Z25" s="75">
        <v>2</v>
      </c>
      <c r="AA25" s="74">
        <v>2</v>
      </c>
      <c r="AB25" s="75">
        <v>2</v>
      </c>
      <c r="AC25" s="74">
        <v>2</v>
      </c>
      <c r="AD25" s="75">
        <v>2</v>
      </c>
      <c r="AE25" s="72">
        <v>2</v>
      </c>
      <c r="AF25" s="73">
        <v>2</v>
      </c>
      <c r="AG25" s="72">
        <v>1</v>
      </c>
      <c r="AH25" s="73">
        <v>2</v>
      </c>
      <c r="AI25" s="72">
        <v>2</v>
      </c>
      <c r="AJ25" s="73">
        <v>1</v>
      </c>
      <c r="AK25" s="72">
        <v>1</v>
      </c>
      <c r="AL25" s="73">
        <v>2</v>
      </c>
      <c r="AM25" s="72">
        <v>2</v>
      </c>
      <c r="AN25" s="73">
        <v>1</v>
      </c>
      <c r="AO25" s="74">
        <v>2</v>
      </c>
      <c r="AP25" s="75">
        <v>1</v>
      </c>
      <c r="AQ25" s="74">
        <v>2</v>
      </c>
      <c r="AR25" s="75">
        <v>2</v>
      </c>
      <c r="AS25" s="74">
        <v>2</v>
      </c>
      <c r="AT25" s="75">
        <v>2</v>
      </c>
      <c r="AU25" s="74">
        <v>2</v>
      </c>
      <c r="AV25" s="75">
        <v>2</v>
      </c>
      <c r="AW25" s="74">
        <v>1</v>
      </c>
      <c r="AX25" s="75">
        <v>2</v>
      </c>
      <c r="AY25">
        <f>SUM(K25:T25)</f>
        <v>17</v>
      </c>
      <c r="AZ25">
        <f>SUM(U25:AD25)</f>
        <v>20</v>
      </c>
      <c r="BA25">
        <f>SUM(AE25:AN25)</f>
        <v>16</v>
      </c>
      <c r="BB25">
        <f>SUM(AO25:AX25)</f>
        <v>18</v>
      </c>
    </row>
    <row r="26" spans="1:54" ht="29.25">
      <c r="A26" s="22">
        <v>18</v>
      </c>
      <c r="B26" s="31" t="s">
        <v>96</v>
      </c>
      <c r="C26" s="22" t="s">
        <v>139</v>
      </c>
      <c r="D26" s="3" t="s">
        <v>140</v>
      </c>
      <c r="E26" s="3" t="s">
        <v>141</v>
      </c>
      <c r="F26" s="23" t="s">
        <v>142</v>
      </c>
      <c r="G26" s="24">
        <f t="shared" si="0"/>
        <v>0.8987341772151899</v>
      </c>
      <c r="H26" s="59" t="s">
        <v>349</v>
      </c>
      <c r="I26" s="25">
        <f t="shared" si="1"/>
        <v>71</v>
      </c>
      <c r="J26" s="22"/>
      <c r="K26" s="72">
        <v>1</v>
      </c>
      <c r="L26" s="73">
        <v>1</v>
      </c>
      <c r="M26" s="72">
        <v>2</v>
      </c>
      <c r="N26" s="73">
        <v>2</v>
      </c>
      <c r="O26" s="72">
        <v>2</v>
      </c>
      <c r="P26" s="73">
        <v>2</v>
      </c>
      <c r="Q26" s="72">
        <v>2</v>
      </c>
      <c r="R26" s="73">
        <v>2</v>
      </c>
      <c r="S26" s="72">
        <v>2</v>
      </c>
      <c r="T26" s="73">
        <v>2</v>
      </c>
      <c r="U26" s="74">
        <v>2</v>
      </c>
      <c r="V26" s="75">
        <v>1</v>
      </c>
      <c r="W26" s="74">
        <v>2</v>
      </c>
      <c r="X26" s="75">
        <v>2</v>
      </c>
      <c r="Y26" s="74">
        <v>2</v>
      </c>
      <c r="Z26" s="75">
        <v>2</v>
      </c>
      <c r="AA26" s="74">
        <v>1</v>
      </c>
      <c r="AB26" s="75">
        <v>1</v>
      </c>
      <c r="AC26" s="74">
        <v>2</v>
      </c>
      <c r="AD26" s="75">
        <v>2</v>
      </c>
      <c r="AE26" s="72">
        <v>2</v>
      </c>
      <c r="AF26" s="73">
        <v>2</v>
      </c>
      <c r="AG26" s="72">
        <v>2</v>
      </c>
      <c r="AH26" s="73">
        <v>1</v>
      </c>
      <c r="AI26" s="72">
        <v>2</v>
      </c>
      <c r="AJ26" s="73">
        <v>2</v>
      </c>
      <c r="AK26" s="72">
        <v>2</v>
      </c>
      <c r="AL26" s="73">
        <v>2</v>
      </c>
      <c r="AM26" s="72">
        <v>2</v>
      </c>
      <c r="AN26" s="73">
        <v>2</v>
      </c>
      <c r="AO26" s="74">
        <v>1</v>
      </c>
      <c r="AP26" s="75">
        <v>1</v>
      </c>
      <c r="AQ26" s="74">
        <v>2</v>
      </c>
      <c r="AR26" s="75">
        <v>2</v>
      </c>
      <c r="AS26" s="74">
        <v>2</v>
      </c>
      <c r="AT26" s="75">
        <v>2</v>
      </c>
      <c r="AU26" s="74">
        <v>2</v>
      </c>
      <c r="AV26" s="75">
        <v>1</v>
      </c>
      <c r="AW26" s="74">
        <v>2</v>
      </c>
      <c r="AX26" s="75">
        <v>2</v>
      </c>
      <c r="AY26">
        <f t="shared" si="2"/>
        <v>18</v>
      </c>
      <c r="AZ26">
        <f t="shared" si="3"/>
        <v>17</v>
      </c>
      <c r="BA26">
        <f t="shared" si="4"/>
        <v>19</v>
      </c>
      <c r="BB26">
        <f t="shared" si="5"/>
        <v>17</v>
      </c>
    </row>
    <row r="27" spans="1:54" ht="29.25">
      <c r="A27" s="22">
        <v>19</v>
      </c>
      <c r="B27" s="31" t="s">
        <v>96</v>
      </c>
      <c r="C27" s="22" t="s">
        <v>240</v>
      </c>
      <c r="D27" s="3" t="s">
        <v>241</v>
      </c>
      <c r="E27" s="3" t="s">
        <v>195</v>
      </c>
      <c r="F27" s="23" t="s">
        <v>242</v>
      </c>
      <c r="G27" s="24">
        <f t="shared" si="0"/>
        <v>0.8860759493670886</v>
      </c>
      <c r="H27" s="59" t="s">
        <v>349</v>
      </c>
      <c r="I27" s="22">
        <f>SUM(AY27:BB27)</f>
        <v>70</v>
      </c>
      <c r="J27" s="22"/>
      <c r="K27" s="72">
        <v>2</v>
      </c>
      <c r="L27" s="73">
        <v>2</v>
      </c>
      <c r="M27" s="72">
        <v>1</v>
      </c>
      <c r="N27" s="73">
        <v>2</v>
      </c>
      <c r="O27" s="72">
        <v>1</v>
      </c>
      <c r="P27" s="73">
        <v>2</v>
      </c>
      <c r="Q27" s="72">
        <v>2</v>
      </c>
      <c r="R27" s="73">
        <v>1</v>
      </c>
      <c r="S27" s="72">
        <v>2</v>
      </c>
      <c r="T27" s="73">
        <v>2</v>
      </c>
      <c r="U27" s="74">
        <v>2</v>
      </c>
      <c r="V27" s="75">
        <v>1</v>
      </c>
      <c r="W27" s="74">
        <v>2</v>
      </c>
      <c r="X27" s="75">
        <v>2</v>
      </c>
      <c r="Y27" s="74">
        <v>2</v>
      </c>
      <c r="Z27" s="75">
        <v>2</v>
      </c>
      <c r="AA27" s="74">
        <v>2</v>
      </c>
      <c r="AB27" s="75">
        <v>1</v>
      </c>
      <c r="AC27" s="74">
        <v>2</v>
      </c>
      <c r="AD27" s="75">
        <v>1</v>
      </c>
      <c r="AE27" s="72">
        <v>2</v>
      </c>
      <c r="AF27" s="73">
        <v>2</v>
      </c>
      <c r="AG27" s="72">
        <v>2</v>
      </c>
      <c r="AH27" s="73">
        <v>1</v>
      </c>
      <c r="AI27" s="72">
        <v>1</v>
      </c>
      <c r="AJ27" s="73">
        <v>2</v>
      </c>
      <c r="AK27" s="72">
        <v>2</v>
      </c>
      <c r="AL27" s="73">
        <v>2</v>
      </c>
      <c r="AM27" s="72">
        <v>2</v>
      </c>
      <c r="AN27" s="73">
        <v>2</v>
      </c>
      <c r="AO27" s="74">
        <v>2</v>
      </c>
      <c r="AP27" s="75">
        <v>2</v>
      </c>
      <c r="AQ27" s="74">
        <v>2</v>
      </c>
      <c r="AR27" s="75">
        <v>2</v>
      </c>
      <c r="AS27" s="74">
        <v>2</v>
      </c>
      <c r="AT27" s="75">
        <v>2</v>
      </c>
      <c r="AU27" s="74">
        <v>2</v>
      </c>
      <c r="AV27" s="75">
        <v>1</v>
      </c>
      <c r="AW27" s="74">
        <v>2</v>
      </c>
      <c r="AX27" s="75">
        <v>1</v>
      </c>
      <c r="AY27">
        <f>SUM(K27:T27)</f>
        <v>17</v>
      </c>
      <c r="AZ27">
        <f>SUM(U27:AD27)</f>
        <v>17</v>
      </c>
      <c r="BA27">
        <f>SUM(AE27:AN27)</f>
        <v>18</v>
      </c>
      <c r="BB27">
        <f>SUM(AO27:AX27)</f>
        <v>18</v>
      </c>
    </row>
    <row r="28" spans="1:54" ht="15">
      <c r="A28" s="22">
        <v>20</v>
      </c>
      <c r="B28" s="31" t="s">
        <v>101</v>
      </c>
      <c r="C28" s="22" t="s">
        <v>236</v>
      </c>
      <c r="D28" s="3" t="s">
        <v>237</v>
      </c>
      <c r="E28" s="3" t="s">
        <v>238</v>
      </c>
      <c r="F28" s="23" t="s">
        <v>239</v>
      </c>
      <c r="G28" s="24">
        <f t="shared" si="0"/>
        <v>0.8860759493670886</v>
      </c>
      <c r="H28" s="59" t="s">
        <v>349</v>
      </c>
      <c r="I28" s="22">
        <f t="shared" si="1"/>
        <v>70</v>
      </c>
      <c r="J28" s="22"/>
      <c r="K28" s="72">
        <v>2</v>
      </c>
      <c r="L28" s="73">
        <v>1</v>
      </c>
      <c r="M28" s="72">
        <v>2</v>
      </c>
      <c r="N28" s="73">
        <v>2</v>
      </c>
      <c r="O28" s="72">
        <v>1</v>
      </c>
      <c r="P28" s="73">
        <v>2</v>
      </c>
      <c r="Q28" s="72">
        <v>2</v>
      </c>
      <c r="R28" s="73">
        <v>1</v>
      </c>
      <c r="S28" s="72">
        <v>2</v>
      </c>
      <c r="T28" s="73">
        <v>1</v>
      </c>
      <c r="U28" s="74">
        <v>2</v>
      </c>
      <c r="V28" s="75">
        <v>2</v>
      </c>
      <c r="W28" s="74">
        <v>2</v>
      </c>
      <c r="X28" s="75">
        <v>2</v>
      </c>
      <c r="Y28" s="74">
        <v>2</v>
      </c>
      <c r="Z28" s="75">
        <v>2</v>
      </c>
      <c r="AA28" s="74">
        <v>2</v>
      </c>
      <c r="AB28" s="75">
        <v>2</v>
      </c>
      <c r="AC28" s="74">
        <v>2</v>
      </c>
      <c r="AD28" s="75">
        <v>2</v>
      </c>
      <c r="AE28" s="72">
        <v>2</v>
      </c>
      <c r="AF28" s="73">
        <v>2</v>
      </c>
      <c r="AG28" s="72">
        <v>2</v>
      </c>
      <c r="AH28" s="73">
        <v>1</v>
      </c>
      <c r="AI28" s="72">
        <v>2</v>
      </c>
      <c r="AJ28" s="73">
        <v>2</v>
      </c>
      <c r="AK28" s="72">
        <v>1</v>
      </c>
      <c r="AL28" s="73">
        <v>2</v>
      </c>
      <c r="AM28" s="72">
        <v>2</v>
      </c>
      <c r="AN28" s="73">
        <v>1</v>
      </c>
      <c r="AO28" s="74">
        <v>1</v>
      </c>
      <c r="AP28" s="75">
        <v>2</v>
      </c>
      <c r="AQ28" s="74">
        <v>2</v>
      </c>
      <c r="AR28" s="75">
        <v>1</v>
      </c>
      <c r="AS28" s="74">
        <v>1</v>
      </c>
      <c r="AT28" s="75">
        <v>2</v>
      </c>
      <c r="AU28" s="74">
        <v>2</v>
      </c>
      <c r="AV28" s="75">
        <v>2</v>
      </c>
      <c r="AW28" s="74">
        <v>2</v>
      </c>
      <c r="AX28" s="75">
        <v>2</v>
      </c>
      <c r="AY28">
        <f t="shared" si="2"/>
        <v>16</v>
      </c>
      <c r="AZ28">
        <f t="shared" si="3"/>
        <v>20</v>
      </c>
      <c r="BA28">
        <f t="shared" si="4"/>
        <v>17</v>
      </c>
      <c r="BB28">
        <f t="shared" si="5"/>
        <v>17</v>
      </c>
    </row>
    <row r="29" spans="1:54" ht="15">
      <c r="A29" s="22">
        <v>21</v>
      </c>
      <c r="B29" s="31" t="s">
        <v>162</v>
      </c>
      <c r="C29" s="22" t="s">
        <v>163</v>
      </c>
      <c r="D29" s="22" t="s">
        <v>164</v>
      </c>
      <c r="E29" s="22" t="s">
        <v>165</v>
      </c>
      <c r="F29" s="3" t="s">
        <v>166</v>
      </c>
      <c r="G29" s="24">
        <f t="shared" si="0"/>
        <v>0.8734177215189873</v>
      </c>
      <c r="H29" s="59" t="s">
        <v>349</v>
      </c>
      <c r="I29" s="22">
        <f t="shared" si="1"/>
        <v>69</v>
      </c>
      <c r="J29" s="22"/>
      <c r="K29" s="72">
        <v>2</v>
      </c>
      <c r="L29" s="73">
        <v>1</v>
      </c>
      <c r="M29" s="72">
        <v>1</v>
      </c>
      <c r="N29" s="73">
        <v>2</v>
      </c>
      <c r="O29" s="72">
        <v>2</v>
      </c>
      <c r="P29" s="73">
        <v>1</v>
      </c>
      <c r="Q29" s="72">
        <v>2</v>
      </c>
      <c r="R29" s="73">
        <v>1</v>
      </c>
      <c r="S29" s="72">
        <v>2</v>
      </c>
      <c r="T29" s="73">
        <v>2</v>
      </c>
      <c r="U29" s="74">
        <v>2</v>
      </c>
      <c r="V29" s="75">
        <v>1</v>
      </c>
      <c r="W29" s="74">
        <v>1</v>
      </c>
      <c r="X29" s="75">
        <v>2</v>
      </c>
      <c r="Y29" s="74">
        <v>2</v>
      </c>
      <c r="Z29" s="75">
        <v>2</v>
      </c>
      <c r="AA29" s="74">
        <v>2</v>
      </c>
      <c r="AB29" s="75">
        <v>2</v>
      </c>
      <c r="AC29" s="74">
        <v>2</v>
      </c>
      <c r="AD29" s="75">
        <v>2</v>
      </c>
      <c r="AE29" s="72">
        <v>1</v>
      </c>
      <c r="AF29" s="73">
        <v>2</v>
      </c>
      <c r="AG29" s="72">
        <v>2</v>
      </c>
      <c r="AH29" s="73">
        <v>1</v>
      </c>
      <c r="AI29" s="72">
        <v>2</v>
      </c>
      <c r="AJ29" s="73">
        <v>2</v>
      </c>
      <c r="AK29" s="72">
        <v>1</v>
      </c>
      <c r="AL29" s="73">
        <v>1</v>
      </c>
      <c r="AM29" s="72">
        <v>2</v>
      </c>
      <c r="AN29" s="73">
        <v>2</v>
      </c>
      <c r="AO29" s="74">
        <v>2</v>
      </c>
      <c r="AP29" s="75">
        <v>1</v>
      </c>
      <c r="AQ29" s="74">
        <v>2</v>
      </c>
      <c r="AR29" s="75">
        <v>2</v>
      </c>
      <c r="AS29" s="74">
        <v>2</v>
      </c>
      <c r="AT29" s="75">
        <v>2</v>
      </c>
      <c r="AU29" s="74">
        <v>2</v>
      </c>
      <c r="AV29" s="75">
        <v>2</v>
      </c>
      <c r="AW29" s="74">
        <v>2</v>
      </c>
      <c r="AX29" s="75">
        <v>2</v>
      </c>
      <c r="AY29">
        <f t="shared" si="2"/>
        <v>16</v>
      </c>
      <c r="AZ29">
        <f t="shared" si="3"/>
        <v>18</v>
      </c>
      <c r="BA29">
        <f t="shared" si="4"/>
        <v>16</v>
      </c>
      <c r="BB29">
        <f t="shared" si="5"/>
        <v>19</v>
      </c>
    </row>
    <row r="30" spans="1:54" ht="15">
      <c r="A30" s="22">
        <v>22</v>
      </c>
      <c r="B30" s="31" t="s">
        <v>192</v>
      </c>
      <c r="C30" s="22" t="s">
        <v>193</v>
      </c>
      <c r="D30" s="3" t="s">
        <v>194</v>
      </c>
      <c r="E30" s="3" t="s">
        <v>195</v>
      </c>
      <c r="F30" s="23" t="s">
        <v>196</v>
      </c>
      <c r="G30" s="24">
        <f t="shared" si="0"/>
        <v>0.8734177215189873</v>
      </c>
      <c r="H30" s="59" t="s">
        <v>349</v>
      </c>
      <c r="I30" s="22">
        <f t="shared" si="1"/>
        <v>69</v>
      </c>
      <c r="J30" s="22"/>
      <c r="K30" s="72">
        <v>1</v>
      </c>
      <c r="L30" s="73">
        <v>1</v>
      </c>
      <c r="M30" s="72">
        <v>2</v>
      </c>
      <c r="N30" s="73">
        <v>2</v>
      </c>
      <c r="O30" s="72">
        <v>1</v>
      </c>
      <c r="P30" s="73">
        <v>2</v>
      </c>
      <c r="Q30" s="72">
        <v>2</v>
      </c>
      <c r="R30" s="73">
        <v>1</v>
      </c>
      <c r="S30" s="72">
        <v>1</v>
      </c>
      <c r="T30" s="73">
        <v>2</v>
      </c>
      <c r="U30" s="74">
        <v>2</v>
      </c>
      <c r="V30" s="75">
        <v>2</v>
      </c>
      <c r="W30" s="74">
        <v>2</v>
      </c>
      <c r="X30" s="75">
        <v>2</v>
      </c>
      <c r="Y30" s="74">
        <v>2</v>
      </c>
      <c r="Z30" s="75">
        <v>2</v>
      </c>
      <c r="AA30" s="74">
        <v>2</v>
      </c>
      <c r="AB30" s="75">
        <v>0</v>
      </c>
      <c r="AC30" s="74">
        <v>2</v>
      </c>
      <c r="AD30" s="75">
        <v>2</v>
      </c>
      <c r="AE30" s="72">
        <v>1</v>
      </c>
      <c r="AF30" s="73">
        <v>2</v>
      </c>
      <c r="AG30" s="72">
        <v>1</v>
      </c>
      <c r="AH30" s="73">
        <v>2</v>
      </c>
      <c r="AI30" s="72">
        <v>2</v>
      </c>
      <c r="AJ30" s="73">
        <v>2</v>
      </c>
      <c r="AK30" s="72">
        <v>2</v>
      </c>
      <c r="AL30" s="73">
        <v>2</v>
      </c>
      <c r="AM30" s="72">
        <v>2</v>
      </c>
      <c r="AN30" s="73">
        <v>2</v>
      </c>
      <c r="AO30" s="74">
        <v>1</v>
      </c>
      <c r="AP30" s="75">
        <v>2</v>
      </c>
      <c r="AQ30" s="74">
        <v>2</v>
      </c>
      <c r="AR30" s="75">
        <v>2</v>
      </c>
      <c r="AS30" s="74">
        <v>1</v>
      </c>
      <c r="AT30" s="75">
        <v>2</v>
      </c>
      <c r="AU30" s="74">
        <v>2</v>
      </c>
      <c r="AV30" s="75">
        <v>2</v>
      </c>
      <c r="AW30" s="74">
        <v>2</v>
      </c>
      <c r="AX30" s="75">
        <v>2</v>
      </c>
      <c r="AY30">
        <f t="shared" si="2"/>
        <v>15</v>
      </c>
      <c r="AZ30">
        <f t="shared" si="3"/>
        <v>18</v>
      </c>
      <c r="BA30">
        <f t="shared" si="4"/>
        <v>18</v>
      </c>
      <c r="BB30">
        <f t="shared" si="5"/>
        <v>18</v>
      </c>
    </row>
    <row r="31" spans="1:54" ht="15">
      <c r="A31" s="22">
        <v>23</v>
      </c>
      <c r="B31" s="31" t="s">
        <v>61</v>
      </c>
      <c r="C31" s="22" t="s">
        <v>158</v>
      </c>
      <c r="D31" s="3" t="s">
        <v>159</v>
      </c>
      <c r="E31" s="3" t="s">
        <v>160</v>
      </c>
      <c r="F31" s="23" t="s">
        <v>161</v>
      </c>
      <c r="G31" s="24">
        <f t="shared" si="0"/>
        <v>0.8607594936708861</v>
      </c>
      <c r="H31" s="59" t="s">
        <v>349</v>
      </c>
      <c r="I31" s="22">
        <f>SUM(AY31:BB31)</f>
        <v>68</v>
      </c>
      <c r="J31" s="22"/>
      <c r="K31" s="72">
        <v>1</v>
      </c>
      <c r="L31" s="73">
        <v>2</v>
      </c>
      <c r="M31" s="72">
        <v>2</v>
      </c>
      <c r="N31" s="73">
        <v>2</v>
      </c>
      <c r="O31" s="72">
        <v>1</v>
      </c>
      <c r="P31" s="73">
        <v>1</v>
      </c>
      <c r="Q31" s="72">
        <v>2</v>
      </c>
      <c r="R31" s="73">
        <v>2</v>
      </c>
      <c r="S31" s="72">
        <v>1</v>
      </c>
      <c r="T31" s="73">
        <v>2</v>
      </c>
      <c r="U31" s="74">
        <v>2</v>
      </c>
      <c r="V31" s="75">
        <v>2</v>
      </c>
      <c r="W31" s="74">
        <v>2</v>
      </c>
      <c r="X31" s="75">
        <v>2</v>
      </c>
      <c r="Y31" s="74">
        <v>2</v>
      </c>
      <c r="Z31" s="75">
        <v>2</v>
      </c>
      <c r="AA31" s="74">
        <v>2</v>
      </c>
      <c r="AB31" s="75">
        <v>1</v>
      </c>
      <c r="AC31" s="74">
        <v>2</v>
      </c>
      <c r="AD31" s="75">
        <v>2</v>
      </c>
      <c r="AE31" s="72">
        <v>2</v>
      </c>
      <c r="AF31" s="73">
        <v>1</v>
      </c>
      <c r="AG31" s="72">
        <v>1</v>
      </c>
      <c r="AH31" s="73">
        <v>2</v>
      </c>
      <c r="AI31" s="72">
        <v>2</v>
      </c>
      <c r="AJ31" s="73">
        <v>1</v>
      </c>
      <c r="AK31" s="72">
        <v>1</v>
      </c>
      <c r="AL31" s="73">
        <v>2</v>
      </c>
      <c r="AM31" s="72">
        <v>2</v>
      </c>
      <c r="AN31" s="73">
        <v>1</v>
      </c>
      <c r="AO31" s="74">
        <v>1</v>
      </c>
      <c r="AP31" s="75">
        <v>1</v>
      </c>
      <c r="AQ31" s="74">
        <v>2</v>
      </c>
      <c r="AR31" s="75">
        <v>2</v>
      </c>
      <c r="AS31" s="74">
        <v>2</v>
      </c>
      <c r="AT31" s="75">
        <v>2</v>
      </c>
      <c r="AU31" s="74">
        <v>2</v>
      </c>
      <c r="AV31" s="75">
        <v>2</v>
      </c>
      <c r="AW31" s="74">
        <v>2</v>
      </c>
      <c r="AX31" s="75">
        <v>2</v>
      </c>
      <c r="AY31">
        <f>SUM(K31:T31)</f>
        <v>16</v>
      </c>
      <c r="AZ31">
        <f>SUM(U31:AD31)</f>
        <v>19</v>
      </c>
      <c r="BA31">
        <f>SUM(AE31:AN31)</f>
        <v>15</v>
      </c>
      <c r="BB31">
        <f>SUM(AO31:AX31)</f>
        <v>18</v>
      </c>
    </row>
    <row r="32" spans="1:54" ht="29.25">
      <c r="A32" s="22">
        <v>24</v>
      </c>
      <c r="B32" s="31" t="s">
        <v>101</v>
      </c>
      <c r="C32" s="22" t="s">
        <v>102</v>
      </c>
      <c r="D32" s="3" t="s">
        <v>103</v>
      </c>
      <c r="E32" s="3" t="s">
        <v>104</v>
      </c>
      <c r="F32" s="23" t="s">
        <v>105</v>
      </c>
      <c r="G32" s="24">
        <f t="shared" si="0"/>
        <v>0.8607594936708861</v>
      </c>
      <c r="H32" s="59" t="s">
        <v>349</v>
      </c>
      <c r="I32" s="22">
        <f t="shared" si="1"/>
        <v>68</v>
      </c>
      <c r="J32" s="22"/>
      <c r="K32" s="72">
        <v>1</v>
      </c>
      <c r="L32" s="73">
        <v>1</v>
      </c>
      <c r="M32" s="72">
        <v>2</v>
      </c>
      <c r="N32" s="73">
        <v>2</v>
      </c>
      <c r="O32" s="72">
        <v>2</v>
      </c>
      <c r="P32" s="73">
        <v>2</v>
      </c>
      <c r="Q32" s="72">
        <v>2</v>
      </c>
      <c r="R32" s="73">
        <v>1</v>
      </c>
      <c r="S32" s="72">
        <v>2</v>
      </c>
      <c r="T32" s="73">
        <v>2</v>
      </c>
      <c r="U32" s="74">
        <v>2</v>
      </c>
      <c r="V32" s="75">
        <v>2</v>
      </c>
      <c r="W32" s="74">
        <v>1</v>
      </c>
      <c r="X32" s="75">
        <v>2</v>
      </c>
      <c r="Y32" s="74">
        <v>1</v>
      </c>
      <c r="Z32" s="75">
        <v>2</v>
      </c>
      <c r="AA32" s="74">
        <v>2</v>
      </c>
      <c r="AB32" s="75">
        <v>2</v>
      </c>
      <c r="AC32" s="74">
        <v>1</v>
      </c>
      <c r="AD32" s="75">
        <v>1</v>
      </c>
      <c r="AE32" s="72">
        <v>2</v>
      </c>
      <c r="AF32" s="73">
        <v>2</v>
      </c>
      <c r="AG32" s="72">
        <v>2</v>
      </c>
      <c r="AH32" s="73">
        <v>1</v>
      </c>
      <c r="AI32" s="72">
        <v>2</v>
      </c>
      <c r="AJ32" s="73">
        <v>1</v>
      </c>
      <c r="AK32" s="72">
        <v>2</v>
      </c>
      <c r="AL32" s="73">
        <v>1</v>
      </c>
      <c r="AM32" s="72">
        <v>2</v>
      </c>
      <c r="AN32" s="73">
        <v>1</v>
      </c>
      <c r="AO32" s="74">
        <v>2</v>
      </c>
      <c r="AP32" s="75">
        <v>2</v>
      </c>
      <c r="AQ32" s="74">
        <v>2</v>
      </c>
      <c r="AR32" s="75">
        <v>1</v>
      </c>
      <c r="AS32" s="74">
        <v>2</v>
      </c>
      <c r="AT32" s="75">
        <v>2</v>
      </c>
      <c r="AU32" s="74">
        <v>2</v>
      </c>
      <c r="AV32" s="75">
        <v>2</v>
      </c>
      <c r="AW32" s="74">
        <v>2</v>
      </c>
      <c r="AX32" s="75">
        <v>2</v>
      </c>
      <c r="AY32">
        <f t="shared" si="2"/>
        <v>17</v>
      </c>
      <c r="AZ32">
        <f t="shared" si="3"/>
        <v>16</v>
      </c>
      <c r="BA32">
        <f t="shared" si="4"/>
        <v>16</v>
      </c>
      <c r="BB32">
        <f t="shared" si="5"/>
        <v>19</v>
      </c>
    </row>
    <row r="33" spans="1:54" ht="15">
      <c r="A33" s="22">
        <v>25</v>
      </c>
      <c r="B33" s="31" t="s">
        <v>116</v>
      </c>
      <c r="C33" s="22" t="s">
        <v>117</v>
      </c>
      <c r="D33" s="3" t="s">
        <v>118</v>
      </c>
      <c r="E33" s="3" t="s">
        <v>119</v>
      </c>
      <c r="F33" s="23" t="s">
        <v>120</v>
      </c>
      <c r="G33" s="24">
        <f t="shared" si="0"/>
        <v>0.8481012658227848</v>
      </c>
      <c r="H33" s="59"/>
      <c r="I33" s="22">
        <f>SUM(AY33:BB33)</f>
        <v>67</v>
      </c>
      <c r="J33" s="22"/>
      <c r="K33" s="72">
        <v>1</v>
      </c>
      <c r="L33" s="73">
        <v>2</v>
      </c>
      <c r="M33" s="72">
        <v>2</v>
      </c>
      <c r="N33" s="73">
        <v>2</v>
      </c>
      <c r="O33" s="72">
        <v>1</v>
      </c>
      <c r="P33" s="73">
        <v>1</v>
      </c>
      <c r="Q33" s="72">
        <v>2</v>
      </c>
      <c r="R33" s="73">
        <v>2</v>
      </c>
      <c r="S33" s="72">
        <v>2</v>
      </c>
      <c r="T33" s="73">
        <v>1</v>
      </c>
      <c r="U33" s="74">
        <v>2</v>
      </c>
      <c r="V33" s="75">
        <v>1</v>
      </c>
      <c r="W33" s="74">
        <v>2</v>
      </c>
      <c r="X33" s="75">
        <v>2</v>
      </c>
      <c r="Y33" s="74">
        <v>2</v>
      </c>
      <c r="Z33" s="75">
        <v>2</v>
      </c>
      <c r="AA33" s="74">
        <v>2</v>
      </c>
      <c r="AB33" s="75">
        <v>1</v>
      </c>
      <c r="AC33" s="74">
        <v>2</v>
      </c>
      <c r="AD33" s="75">
        <v>2</v>
      </c>
      <c r="AE33" s="72">
        <v>0</v>
      </c>
      <c r="AF33" s="73">
        <v>2</v>
      </c>
      <c r="AG33" s="72">
        <v>1</v>
      </c>
      <c r="AH33" s="73">
        <v>2</v>
      </c>
      <c r="AI33" s="72">
        <v>2</v>
      </c>
      <c r="AJ33" s="73">
        <v>2</v>
      </c>
      <c r="AK33" s="72">
        <v>1</v>
      </c>
      <c r="AL33" s="73">
        <v>2</v>
      </c>
      <c r="AM33" s="72">
        <v>1</v>
      </c>
      <c r="AN33" s="73">
        <v>2</v>
      </c>
      <c r="AO33" s="74">
        <v>1</v>
      </c>
      <c r="AP33" s="75">
        <v>2</v>
      </c>
      <c r="AQ33" s="74">
        <v>1</v>
      </c>
      <c r="AR33" s="75">
        <v>2</v>
      </c>
      <c r="AS33" s="74">
        <v>2</v>
      </c>
      <c r="AT33" s="75">
        <v>2</v>
      </c>
      <c r="AU33" s="74">
        <v>2</v>
      </c>
      <c r="AV33" s="75">
        <v>2</v>
      </c>
      <c r="AW33" s="74">
        <v>2</v>
      </c>
      <c r="AX33" s="75">
        <v>2</v>
      </c>
      <c r="AY33">
        <f>SUM(K33:T33)</f>
        <v>16</v>
      </c>
      <c r="AZ33">
        <f>SUM(U33:AD33)</f>
        <v>18</v>
      </c>
      <c r="BA33">
        <f>SUM(AE33:AN33)</f>
        <v>15</v>
      </c>
      <c r="BB33">
        <f>SUM(AO33:AX33)</f>
        <v>18</v>
      </c>
    </row>
    <row r="34" spans="1:54" ht="29.25">
      <c r="A34" s="22">
        <v>26</v>
      </c>
      <c r="B34" s="31" t="s">
        <v>110</v>
      </c>
      <c r="C34" s="22" t="s">
        <v>148</v>
      </c>
      <c r="D34" s="3" t="s">
        <v>149</v>
      </c>
      <c r="E34" s="3" t="s">
        <v>150</v>
      </c>
      <c r="F34" s="23" t="s">
        <v>151</v>
      </c>
      <c r="G34" s="24">
        <f t="shared" si="0"/>
        <v>0.8481012658227848</v>
      </c>
      <c r="H34" s="59"/>
      <c r="I34" s="22">
        <f t="shared" si="1"/>
        <v>67</v>
      </c>
      <c r="J34" s="22"/>
      <c r="K34" s="72">
        <v>1</v>
      </c>
      <c r="L34" s="73">
        <v>1</v>
      </c>
      <c r="M34" s="72">
        <v>2</v>
      </c>
      <c r="N34" s="73">
        <v>2</v>
      </c>
      <c r="O34" s="72">
        <v>1</v>
      </c>
      <c r="P34" s="73">
        <v>2</v>
      </c>
      <c r="Q34" s="72">
        <v>2</v>
      </c>
      <c r="R34" s="73">
        <v>2</v>
      </c>
      <c r="S34" s="72">
        <v>0</v>
      </c>
      <c r="T34" s="73">
        <v>1</v>
      </c>
      <c r="U34" s="74">
        <v>0</v>
      </c>
      <c r="V34" s="75">
        <v>2</v>
      </c>
      <c r="W34" s="74">
        <v>2</v>
      </c>
      <c r="X34" s="75">
        <v>2</v>
      </c>
      <c r="Y34" s="74">
        <v>2</v>
      </c>
      <c r="Z34" s="75">
        <v>2</v>
      </c>
      <c r="AA34" s="74">
        <v>1</v>
      </c>
      <c r="AB34" s="75">
        <v>1</v>
      </c>
      <c r="AC34" s="74">
        <v>2</v>
      </c>
      <c r="AD34" s="75">
        <v>2</v>
      </c>
      <c r="AE34" s="72">
        <v>2</v>
      </c>
      <c r="AF34" s="73">
        <v>2</v>
      </c>
      <c r="AG34" s="72">
        <v>2</v>
      </c>
      <c r="AH34" s="73">
        <v>2</v>
      </c>
      <c r="AI34" s="72">
        <v>2</v>
      </c>
      <c r="AJ34" s="73">
        <v>2</v>
      </c>
      <c r="AK34" s="72">
        <v>2</v>
      </c>
      <c r="AL34" s="73">
        <v>2</v>
      </c>
      <c r="AM34" s="72">
        <v>2</v>
      </c>
      <c r="AN34" s="73">
        <v>1</v>
      </c>
      <c r="AO34" s="74">
        <v>1</v>
      </c>
      <c r="AP34" s="75">
        <v>2</v>
      </c>
      <c r="AQ34" s="74">
        <v>2</v>
      </c>
      <c r="AR34" s="75">
        <v>2</v>
      </c>
      <c r="AS34" s="74">
        <v>1</v>
      </c>
      <c r="AT34" s="75">
        <v>2</v>
      </c>
      <c r="AU34" s="74">
        <v>2</v>
      </c>
      <c r="AV34" s="75">
        <v>2</v>
      </c>
      <c r="AW34" s="74">
        <v>2</v>
      </c>
      <c r="AX34" s="75">
        <v>2</v>
      </c>
      <c r="AY34">
        <f t="shared" si="2"/>
        <v>14</v>
      </c>
      <c r="AZ34">
        <f t="shared" si="3"/>
        <v>16</v>
      </c>
      <c r="BA34">
        <f t="shared" si="4"/>
        <v>19</v>
      </c>
      <c r="BB34">
        <f t="shared" si="5"/>
        <v>18</v>
      </c>
    </row>
    <row r="35" spans="1:54" ht="15">
      <c r="A35" s="22">
        <v>27</v>
      </c>
      <c r="B35" s="31" t="s">
        <v>162</v>
      </c>
      <c r="C35" s="22" t="s">
        <v>212</v>
      </c>
      <c r="D35" s="3" t="s">
        <v>213</v>
      </c>
      <c r="E35" s="3" t="s">
        <v>137</v>
      </c>
      <c r="F35" s="23" t="s">
        <v>307</v>
      </c>
      <c r="G35" s="24">
        <f t="shared" si="0"/>
        <v>0.8227848101265823</v>
      </c>
      <c r="H35" s="59"/>
      <c r="I35" s="22">
        <f t="shared" si="1"/>
        <v>65</v>
      </c>
      <c r="J35" s="22"/>
      <c r="K35" s="72">
        <v>2</v>
      </c>
      <c r="L35" s="73">
        <v>1</v>
      </c>
      <c r="M35" s="72">
        <v>1</v>
      </c>
      <c r="N35" s="73">
        <v>2</v>
      </c>
      <c r="O35" s="72">
        <v>2</v>
      </c>
      <c r="P35" s="73">
        <v>1</v>
      </c>
      <c r="Q35" s="72">
        <v>2</v>
      </c>
      <c r="R35" s="73">
        <v>1</v>
      </c>
      <c r="S35" s="72">
        <v>1</v>
      </c>
      <c r="T35" s="73">
        <v>2</v>
      </c>
      <c r="U35" s="74">
        <v>2</v>
      </c>
      <c r="V35" s="75">
        <v>2</v>
      </c>
      <c r="W35" s="74">
        <v>2</v>
      </c>
      <c r="X35" s="75">
        <v>2</v>
      </c>
      <c r="Y35" s="74">
        <v>1</v>
      </c>
      <c r="Z35" s="75">
        <v>2</v>
      </c>
      <c r="AA35" s="74">
        <v>2</v>
      </c>
      <c r="AB35" s="75">
        <v>2</v>
      </c>
      <c r="AC35" s="74">
        <v>2</v>
      </c>
      <c r="AD35" s="75">
        <v>2</v>
      </c>
      <c r="AE35" s="72">
        <v>2</v>
      </c>
      <c r="AF35" s="73">
        <v>2</v>
      </c>
      <c r="AG35" s="72">
        <v>1</v>
      </c>
      <c r="AH35" s="73">
        <v>2</v>
      </c>
      <c r="AI35" s="72">
        <v>2</v>
      </c>
      <c r="AJ35" s="73">
        <v>1</v>
      </c>
      <c r="AK35" s="72">
        <v>2</v>
      </c>
      <c r="AL35" s="73">
        <v>1</v>
      </c>
      <c r="AM35" s="72">
        <v>2</v>
      </c>
      <c r="AN35" s="73">
        <v>1</v>
      </c>
      <c r="AO35" s="74">
        <v>1</v>
      </c>
      <c r="AP35" s="75">
        <v>1</v>
      </c>
      <c r="AQ35" s="74">
        <v>2</v>
      </c>
      <c r="AR35" s="75">
        <v>2</v>
      </c>
      <c r="AS35" s="74">
        <v>1</v>
      </c>
      <c r="AT35" s="75">
        <v>1</v>
      </c>
      <c r="AU35" s="74">
        <v>1</v>
      </c>
      <c r="AV35" s="75">
        <v>2</v>
      </c>
      <c r="AW35" s="74">
        <v>2</v>
      </c>
      <c r="AX35" s="75">
        <v>2</v>
      </c>
      <c r="AY35">
        <f t="shared" si="2"/>
        <v>15</v>
      </c>
      <c r="AZ35">
        <f t="shared" si="3"/>
        <v>19</v>
      </c>
      <c r="BA35">
        <f t="shared" si="4"/>
        <v>16</v>
      </c>
      <c r="BB35">
        <f t="shared" si="5"/>
        <v>15</v>
      </c>
    </row>
    <row r="36" spans="1:54" ht="29.25">
      <c r="A36" s="22">
        <v>28</v>
      </c>
      <c r="B36" s="31" t="s">
        <v>61</v>
      </c>
      <c r="C36" s="22" t="s">
        <v>152</v>
      </c>
      <c r="D36" s="3" t="s">
        <v>153</v>
      </c>
      <c r="E36" s="3" t="s">
        <v>154</v>
      </c>
      <c r="F36" s="23" t="s">
        <v>155</v>
      </c>
      <c r="G36" s="24">
        <f t="shared" si="0"/>
        <v>0.810126582278481</v>
      </c>
      <c r="H36" s="59"/>
      <c r="I36" s="25">
        <f t="shared" si="1"/>
        <v>64</v>
      </c>
      <c r="J36" s="22"/>
      <c r="K36" s="72">
        <v>1</v>
      </c>
      <c r="L36" s="73">
        <v>1</v>
      </c>
      <c r="M36" s="72">
        <v>2</v>
      </c>
      <c r="N36" s="73">
        <v>2</v>
      </c>
      <c r="O36" s="72">
        <v>1</v>
      </c>
      <c r="P36" s="73">
        <v>1</v>
      </c>
      <c r="Q36" s="72">
        <v>2</v>
      </c>
      <c r="R36" s="73">
        <v>1</v>
      </c>
      <c r="S36" s="72">
        <v>2</v>
      </c>
      <c r="T36" s="73">
        <v>2</v>
      </c>
      <c r="U36" s="74">
        <v>2</v>
      </c>
      <c r="V36" s="75">
        <v>0</v>
      </c>
      <c r="W36" s="74">
        <v>2</v>
      </c>
      <c r="X36" s="75">
        <v>1</v>
      </c>
      <c r="Y36" s="74">
        <v>2</v>
      </c>
      <c r="Z36" s="75">
        <v>2</v>
      </c>
      <c r="AA36" s="74">
        <v>2</v>
      </c>
      <c r="AB36" s="75">
        <v>2</v>
      </c>
      <c r="AC36" s="74">
        <v>2</v>
      </c>
      <c r="AD36" s="75">
        <v>2</v>
      </c>
      <c r="AE36" s="72">
        <v>2</v>
      </c>
      <c r="AF36" s="73">
        <v>1</v>
      </c>
      <c r="AG36" s="72">
        <v>2</v>
      </c>
      <c r="AH36" s="73">
        <v>2</v>
      </c>
      <c r="AI36" s="72">
        <v>2</v>
      </c>
      <c r="AJ36" s="73">
        <v>1</v>
      </c>
      <c r="AK36" s="72">
        <v>1</v>
      </c>
      <c r="AL36" s="73">
        <v>1</v>
      </c>
      <c r="AM36" s="72">
        <v>1</v>
      </c>
      <c r="AN36" s="73">
        <v>1</v>
      </c>
      <c r="AO36" s="74">
        <v>2</v>
      </c>
      <c r="AP36" s="75">
        <v>2</v>
      </c>
      <c r="AQ36" s="74">
        <v>2</v>
      </c>
      <c r="AR36" s="75">
        <v>2</v>
      </c>
      <c r="AS36" s="74">
        <v>2</v>
      </c>
      <c r="AT36" s="75">
        <v>1</v>
      </c>
      <c r="AU36" s="74">
        <v>2</v>
      </c>
      <c r="AV36" s="75">
        <v>1</v>
      </c>
      <c r="AW36" s="74">
        <v>2</v>
      </c>
      <c r="AX36" s="75">
        <v>2</v>
      </c>
      <c r="AY36">
        <f t="shared" si="2"/>
        <v>15</v>
      </c>
      <c r="AZ36">
        <f t="shared" si="3"/>
        <v>17</v>
      </c>
      <c r="BA36">
        <f t="shared" si="4"/>
        <v>14</v>
      </c>
      <c r="BB36">
        <f t="shared" si="5"/>
        <v>18</v>
      </c>
    </row>
    <row r="37" spans="1:54" ht="15">
      <c r="A37" s="22">
        <v>29</v>
      </c>
      <c r="B37" s="31" t="s">
        <v>132</v>
      </c>
      <c r="C37" s="22" t="s">
        <v>156</v>
      </c>
      <c r="D37" s="3"/>
      <c r="E37" s="3" t="s">
        <v>130</v>
      </c>
      <c r="F37" s="23" t="s">
        <v>157</v>
      </c>
      <c r="G37" s="24">
        <f t="shared" si="0"/>
        <v>0.7974683544303798</v>
      </c>
      <c r="H37" s="59" t="s">
        <v>349</v>
      </c>
      <c r="I37" s="22">
        <f t="shared" si="1"/>
        <v>63</v>
      </c>
      <c r="J37" s="22"/>
      <c r="K37" s="72">
        <v>2</v>
      </c>
      <c r="L37" s="73">
        <v>1</v>
      </c>
      <c r="M37" s="72">
        <v>2</v>
      </c>
      <c r="N37" s="73">
        <v>2</v>
      </c>
      <c r="O37" s="72">
        <v>2</v>
      </c>
      <c r="P37" s="73">
        <v>1</v>
      </c>
      <c r="Q37" s="72">
        <v>1</v>
      </c>
      <c r="R37" s="73">
        <v>2</v>
      </c>
      <c r="S37" s="72">
        <v>1</v>
      </c>
      <c r="T37" s="73">
        <v>1</v>
      </c>
      <c r="U37" s="74">
        <v>2</v>
      </c>
      <c r="V37" s="75">
        <v>1</v>
      </c>
      <c r="W37" s="74">
        <v>1</v>
      </c>
      <c r="X37" s="75">
        <v>2</v>
      </c>
      <c r="Y37" s="74">
        <v>1</v>
      </c>
      <c r="Z37" s="75">
        <v>2</v>
      </c>
      <c r="AA37" s="74">
        <v>1</v>
      </c>
      <c r="AB37" s="75">
        <v>1</v>
      </c>
      <c r="AC37" s="74">
        <v>2</v>
      </c>
      <c r="AD37" s="75">
        <v>2</v>
      </c>
      <c r="AE37" s="72">
        <v>2</v>
      </c>
      <c r="AF37" s="73">
        <v>1</v>
      </c>
      <c r="AG37" s="72">
        <v>2</v>
      </c>
      <c r="AH37" s="73">
        <v>1</v>
      </c>
      <c r="AI37" s="72">
        <v>2</v>
      </c>
      <c r="AJ37" s="73">
        <v>2</v>
      </c>
      <c r="AK37" s="72">
        <v>2</v>
      </c>
      <c r="AL37" s="73">
        <v>1</v>
      </c>
      <c r="AM37" s="72">
        <v>2</v>
      </c>
      <c r="AN37" s="73">
        <v>1</v>
      </c>
      <c r="AO37" s="74">
        <v>2</v>
      </c>
      <c r="AP37" s="75">
        <v>2</v>
      </c>
      <c r="AQ37" s="74">
        <v>1</v>
      </c>
      <c r="AR37" s="75">
        <v>2</v>
      </c>
      <c r="AS37" s="74">
        <v>2</v>
      </c>
      <c r="AT37" s="75">
        <v>2</v>
      </c>
      <c r="AU37" s="74">
        <v>1</v>
      </c>
      <c r="AV37" s="75">
        <v>2</v>
      </c>
      <c r="AW37" s="74">
        <v>1</v>
      </c>
      <c r="AX37" s="75">
        <v>2</v>
      </c>
      <c r="AY37">
        <f t="shared" si="2"/>
        <v>15</v>
      </c>
      <c r="AZ37">
        <f t="shared" si="3"/>
        <v>15</v>
      </c>
      <c r="BA37">
        <f t="shared" si="4"/>
        <v>16</v>
      </c>
      <c r="BB37">
        <f t="shared" si="5"/>
        <v>17</v>
      </c>
    </row>
    <row r="38" spans="1:54" ht="29.25">
      <c r="A38" s="22">
        <v>30</v>
      </c>
      <c r="B38" s="31" t="s">
        <v>197</v>
      </c>
      <c r="C38" s="22" t="s">
        <v>198</v>
      </c>
      <c r="D38" s="3" t="s">
        <v>199</v>
      </c>
      <c r="E38" s="3" t="s">
        <v>200</v>
      </c>
      <c r="F38" s="23" t="s">
        <v>201</v>
      </c>
      <c r="G38" s="24">
        <f t="shared" si="0"/>
        <v>0.7974683544303798</v>
      </c>
      <c r="H38" s="59" t="s">
        <v>349</v>
      </c>
      <c r="I38" s="25">
        <f t="shared" si="1"/>
        <v>63</v>
      </c>
      <c r="J38" s="22"/>
      <c r="K38" s="72">
        <v>1</v>
      </c>
      <c r="L38" s="73">
        <v>2</v>
      </c>
      <c r="M38" s="72">
        <v>2</v>
      </c>
      <c r="N38" s="73">
        <v>2</v>
      </c>
      <c r="O38" s="72">
        <v>2</v>
      </c>
      <c r="P38" s="73">
        <v>1</v>
      </c>
      <c r="Q38" s="72">
        <v>2</v>
      </c>
      <c r="R38" s="73">
        <v>2</v>
      </c>
      <c r="S38" s="72">
        <v>1</v>
      </c>
      <c r="T38" s="73">
        <v>2</v>
      </c>
      <c r="U38" s="74">
        <v>2</v>
      </c>
      <c r="V38" s="75">
        <v>1</v>
      </c>
      <c r="W38" s="74">
        <v>2</v>
      </c>
      <c r="X38" s="75">
        <v>2</v>
      </c>
      <c r="Y38" s="74">
        <v>2</v>
      </c>
      <c r="Z38" s="75">
        <v>1</v>
      </c>
      <c r="AA38" s="74">
        <v>1</v>
      </c>
      <c r="AB38" s="75">
        <v>1</v>
      </c>
      <c r="AC38" s="74">
        <v>2</v>
      </c>
      <c r="AD38" s="75">
        <v>2</v>
      </c>
      <c r="AE38" s="72">
        <v>2</v>
      </c>
      <c r="AF38" s="73">
        <v>2</v>
      </c>
      <c r="AG38" s="72">
        <v>2</v>
      </c>
      <c r="AH38" s="73">
        <v>1</v>
      </c>
      <c r="AI38" s="72">
        <v>2</v>
      </c>
      <c r="AJ38" s="73">
        <v>2</v>
      </c>
      <c r="AK38" s="72">
        <v>1</v>
      </c>
      <c r="AL38" s="73">
        <v>1</v>
      </c>
      <c r="AM38" s="72">
        <v>1</v>
      </c>
      <c r="AN38" s="73">
        <v>2</v>
      </c>
      <c r="AO38" s="74">
        <v>1</v>
      </c>
      <c r="AP38" s="75">
        <v>2</v>
      </c>
      <c r="AQ38" s="74">
        <v>2</v>
      </c>
      <c r="AR38" s="75">
        <v>2</v>
      </c>
      <c r="AS38" s="74">
        <v>1</v>
      </c>
      <c r="AT38" s="75">
        <v>1</v>
      </c>
      <c r="AU38" s="74">
        <v>1</v>
      </c>
      <c r="AV38" s="75">
        <v>1</v>
      </c>
      <c r="AW38" s="74">
        <v>2</v>
      </c>
      <c r="AX38" s="75">
        <v>1</v>
      </c>
      <c r="AY38">
        <f t="shared" si="2"/>
        <v>17</v>
      </c>
      <c r="AZ38">
        <f t="shared" si="3"/>
        <v>16</v>
      </c>
      <c r="BA38">
        <f t="shared" si="4"/>
        <v>16</v>
      </c>
      <c r="BB38">
        <f t="shared" si="5"/>
        <v>14</v>
      </c>
    </row>
    <row r="39" spans="1:54" ht="29.25">
      <c r="A39" s="22">
        <v>31</v>
      </c>
      <c r="B39" s="31" t="s">
        <v>134</v>
      </c>
      <c r="C39" s="22" t="s">
        <v>135</v>
      </c>
      <c r="D39" s="22" t="s">
        <v>136</v>
      </c>
      <c r="E39" s="22" t="s">
        <v>137</v>
      </c>
      <c r="F39" s="3" t="s">
        <v>138</v>
      </c>
      <c r="G39" s="24">
        <f t="shared" si="0"/>
        <v>0.7848101265822784</v>
      </c>
      <c r="H39" s="59"/>
      <c r="I39" s="22">
        <f t="shared" si="1"/>
        <v>62</v>
      </c>
      <c r="J39" s="22"/>
      <c r="K39" s="72">
        <v>1</v>
      </c>
      <c r="L39" s="73">
        <v>1</v>
      </c>
      <c r="M39" s="72">
        <v>2</v>
      </c>
      <c r="N39" s="73">
        <v>2</v>
      </c>
      <c r="O39" s="72">
        <v>2</v>
      </c>
      <c r="P39" s="73">
        <v>1</v>
      </c>
      <c r="Q39" s="72">
        <v>2</v>
      </c>
      <c r="R39" s="73">
        <v>2</v>
      </c>
      <c r="S39" s="72">
        <v>2</v>
      </c>
      <c r="T39" s="73">
        <v>2</v>
      </c>
      <c r="U39" s="74">
        <v>2</v>
      </c>
      <c r="V39" s="75">
        <v>2</v>
      </c>
      <c r="W39" s="74">
        <v>1</v>
      </c>
      <c r="X39" s="75">
        <v>2</v>
      </c>
      <c r="Y39" s="74">
        <v>1</v>
      </c>
      <c r="Z39" s="75">
        <v>2</v>
      </c>
      <c r="AA39" s="74">
        <v>1</v>
      </c>
      <c r="AB39" s="75">
        <v>1</v>
      </c>
      <c r="AC39" s="74">
        <v>1</v>
      </c>
      <c r="AD39" s="75">
        <v>2</v>
      </c>
      <c r="AE39" s="72">
        <v>1</v>
      </c>
      <c r="AF39" s="73">
        <v>1</v>
      </c>
      <c r="AG39" s="72">
        <v>2</v>
      </c>
      <c r="AH39" s="73">
        <v>1</v>
      </c>
      <c r="AI39" s="72">
        <v>1</v>
      </c>
      <c r="AJ39" s="73">
        <v>2</v>
      </c>
      <c r="AK39" s="72">
        <v>1</v>
      </c>
      <c r="AL39" s="73">
        <v>2</v>
      </c>
      <c r="AM39" s="72">
        <v>2</v>
      </c>
      <c r="AN39" s="73">
        <v>1</v>
      </c>
      <c r="AO39" s="74">
        <v>2</v>
      </c>
      <c r="AP39" s="75">
        <v>1</v>
      </c>
      <c r="AQ39" s="74">
        <v>2</v>
      </c>
      <c r="AR39" s="75">
        <v>2</v>
      </c>
      <c r="AS39" s="74">
        <v>2</v>
      </c>
      <c r="AT39" s="75">
        <v>1</v>
      </c>
      <c r="AU39" s="74">
        <v>1</v>
      </c>
      <c r="AV39" s="75">
        <v>2</v>
      </c>
      <c r="AW39" s="74">
        <v>1</v>
      </c>
      <c r="AX39" s="75">
        <v>2</v>
      </c>
      <c r="AY39">
        <f t="shared" si="2"/>
        <v>17</v>
      </c>
      <c r="AZ39">
        <f t="shared" si="3"/>
        <v>15</v>
      </c>
      <c r="BA39">
        <f t="shared" si="4"/>
        <v>14</v>
      </c>
      <c r="BB39">
        <f t="shared" si="5"/>
        <v>16</v>
      </c>
    </row>
    <row r="40" spans="1:54" ht="15">
      <c r="A40" s="22">
        <v>32</v>
      </c>
      <c r="B40" s="31" t="s">
        <v>110</v>
      </c>
      <c r="C40" s="22" t="s">
        <v>344</v>
      </c>
      <c r="D40" s="3" t="s">
        <v>313</v>
      </c>
      <c r="E40" s="3" t="s">
        <v>314</v>
      </c>
      <c r="F40" s="23" t="s">
        <v>315</v>
      </c>
      <c r="G40" s="24">
        <f t="shared" si="0"/>
        <v>0.7721518987341772</v>
      </c>
      <c r="H40" s="59"/>
      <c r="I40" s="22">
        <f t="shared" si="1"/>
        <v>61</v>
      </c>
      <c r="J40" s="22"/>
      <c r="K40" s="72">
        <v>1</v>
      </c>
      <c r="L40" s="73">
        <v>2</v>
      </c>
      <c r="M40" s="72">
        <v>2</v>
      </c>
      <c r="N40" s="73">
        <v>2</v>
      </c>
      <c r="O40" s="72">
        <v>1</v>
      </c>
      <c r="P40" s="73">
        <v>1</v>
      </c>
      <c r="Q40" s="72">
        <v>2</v>
      </c>
      <c r="R40" s="73">
        <v>2</v>
      </c>
      <c r="S40" s="72">
        <v>2</v>
      </c>
      <c r="T40" s="73">
        <v>2</v>
      </c>
      <c r="U40" s="74">
        <v>2</v>
      </c>
      <c r="V40" s="75">
        <v>1</v>
      </c>
      <c r="W40" s="74">
        <v>1</v>
      </c>
      <c r="X40" s="75">
        <v>2</v>
      </c>
      <c r="Y40" s="74">
        <v>2</v>
      </c>
      <c r="Z40" s="75">
        <v>2</v>
      </c>
      <c r="AA40" s="74">
        <v>1</v>
      </c>
      <c r="AB40" s="75">
        <v>1</v>
      </c>
      <c r="AC40" s="74">
        <v>1</v>
      </c>
      <c r="AD40" s="75">
        <v>2</v>
      </c>
      <c r="AE40" s="72">
        <v>1</v>
      </c>
      <c r="AF40" s="73">
        <v>1</v>
      </c>
      <c r="AG40" s="72">
        <v>1</v>
      </c>
      <c r="AH40" s="73">
        <v>1</v>
      </c>
      <c r="AI40" s="72">
        <v>2</v>
      </c>
      <c r="AJ40" s="73">
        <v>1</v>
      </c>
      <c r="AK40" s="72">
        <v>2</v>
      </c>
      <c r="AL40" s="73">
        <v>2</v>
      </c>
      <c r="AM40" s="72">
        <v>2</v>
      </c>
      <c r="AN40" s="73">
        <v>2</v>
      </c>
      <c r="AO40" s="74">
        <v>1</v>
      </c>
      <c r="AP40" s="75">
        <v>1</v>
      </c>
      <c r="AQ40" s="74">
        <v>2</v>
      </c>
      <c r="AR40" s="75">
        <v>1</v>
      </c>
      <c r="AS40" s="74">
        <v>2</v>
      </c>
      <c r="AT40" s="75">
        <v>1</v>
      </c>
      <c r="AU40" s="74">
        <v>2</v>
      </c>
      <c r="AV40" s="75">
        <v>0</v>
      </c>
      <c r="AW40" s="74">
        <v>2</v>
      </c>
      <c r="AX40" s="75">
        <v>2</v>
      </c>
      <c r="AY40">
        <f t="shared" si="2"/>
        <v>17</v>
      </c>
      <c r="AZ40">
        <f t="shared" si="3"/>
        <v>15</v>
      </c>
      <c r="BA40">
        <f t="shared" si="4"/>
        <v>15</v>
      </c>
      <c r="BB40">
        <f t="shared" si="5"/>
        <v>14</v>
      </c>
    </row>
    <row r="41" spans="1:54" ht="14.25" customHeight="1">
      <c r="A41" s="22">
        <v>33</v>
      </c>
      <c r="B41" s="31" t="s">
        <v>56</v>
      </c>
      <c r="C41" s="22" t="s">
        <v>176</v>
      </c>
      <c r="D41" s="22" t="s">
        <v>177</v>
      </c>
      <c r="E41" s="22" t="s">
        <v>302</v>
      </c>
      <c r="F41" s="3" t="s">
        <v>303</v>
      </c>
      <c r="G41" s="24">
        <f t="shared" si="0"/>
        <v>0.759493670886076</v>
      </c>
      <c r="H41" s="59" t="s">
        <v>349</v>
      </c>
      <c r="I41" s="22">
        <f aca="true" t="shared" si="6" ref="I41:I50">SUM(AY41:BB41)</f>
        <v>60</v>
      </c>
      <c r="J41" s="22"/>
      <c r="K41" s="72">
        <v>2</v>
      </c>
      <c r="L41" s="73">
        <v>1</v>
      </c>
      <c r="M41" s="72">
        <v>2</v>
      </c>
      <c r="N41" s="73">
        <v>2</v>
      </c>
      <c r="O41" s="72">
        <v>2</v>
      </c>
      <c r="P41" s="73">
        <v>1</v>
      </c>
      <c r="Q41" s="72">
        <v>2</v>
      </c>
      <c r="R41" s="73">
        <v>0</v>
      </c>
      <c r="S41" s="72">
        <v>2</v>
      </c>
      <c r="T41" s="73">
        <v>2</v>
      </c>
      <c r="U41" s="74">
        <v>2</v>
      </c>
      <c r="V41" s="75">
        <v>1</v>
      </c>
      <c r="W41" s="74">
        <v>0</v>
      </c>
      <c r="X41" s="75">
        <v>1</v>
      </c>
      <c r="Y41" s="74">
        <v>1</v>
      </c>
      <c r="Z41" s="75">
        <v>2</v>
      </c>
      <c r="AA41" s="74">
        <v>2</v>
      </c>
      <c r="AB41" s="75">
        <v>1</v>
      </c>
      <c r="AC41" s="74">
        <v>2</v>
      </c>
      <c r="AD41" s="75">
        <v>1</v>
      </c>
      <c r="AE41" s="72">
        <v>2</v>
      </c>
      <c r="AF41" s="73">
        <v>1</v>
      </c>
      <c r="AG41" s="72">
        <v>1</v>
      </c>
      <c r="AH41" s="73">
        <v>1</v>
      </c>
      <c r="AI41" s="72">
        <v>1</v>
      </c>
      <c r="AJ41" s="73">
        <v>1</v>
      </c>
      <c r="AK41" s="72">
        <v>2</v>
      </c>
      <c r="AL41" s="73">
        <v>1</v>
      </c>
      <c r="AM41" s="72">
        <v>2</v>
      </c>
      <c r="AN41" s="73">
        <v>2</v>
      </c>
      <c r="AO41" s="74">
        <v>1</v>
      </c>
      <c r="AP41" s="75">
        <v>2</v>
      </c>
      <c r="AQ41" s="74">
        <v>2</v>
      </c>
      <c r="AR41" s="75">
        <v>2</v>
      </c>
      <c r="AS41" s="74">
        <v>2</v>
      </c>
      <c r="AT41" s="75">
        <v>1</v>
      </c>
      <c r="AU41" s="74">
        <v>2</v>
      </c>
      <c r="AV41" s="75">
        <v>1</v>
      </c>
      <c r="AW41" s="74">
        <v>2</v>
      </c>
      <c r="AX41" s="75">
        <v>2</v>
      </c>
      <c r="AY41">
        <f aca="true" t="shared" si="7" ref="AY41:AY50">SUM(K41:T41)</f>
        <v>16</v>
      </c>
      <c r="AZ41">
        <f aca="true" t="shared" si="8" ref="AZ41:AZ50">SUM(U41:AD41)</f>
        <v>13</v>
      </c>
      <c r="BA41">
        <f aca="true" t="shared" si="9" ref="BA41:BA50">SUM(AE41:AN41)</f>
        <v>14</v>
      </c>
      <c r="BB41">
        <f aca="true" t="shared" si="10" ref="BB41:BB50">SUM(AO41:AX41)</f>
        <v>17</v>
      </c>
    </row>
    <row r="42" spans="1:54" s="36" customFormat="1" ht="15" customHeight="1">
      <c r="A42" s="22">
        <v>34</v>
      </c>
      <c r="B42" s="31" t="s">
        <v>206</v>
      </c>
      <c r="C42" s="22" t="s">
        <v>207</v>
      </c>
      <c r="D42" s="3" t="s">
        <v>208</v>
      </c>
      <c r="E42" s="3" t="s">
        <v>209</v>
      </c>
      <c r="F42" s="23" t="s">
        <v>210</v>
      </c>
      <c r="G42" s="24">
        <f t="shared" si="0"/>
        <v>0.759493670886076</v>
      </c>
      <c r="H42" s="59" t="s">
        <v>349</v>
      </c>
      <c r="I42" s="22">
        <f t="shared" si="6"/>
        <v>60</v>
      </c>
      <c r="J42" s="22"/>
      <c r="K42" s="72">
        <v>1</v>
      </c>
      <c r="L42" s="73">
        <v>1</v>
      </c>
      <c r="M42" s="72">
        <v>1</v>
      </c>
      <c r="N42" s="73">
        <v>2</v>
      </c>
      <c r="O42" s="72">
        <v>1</v>
      </c>
      <c r="P42" s="73">
        <v>2</v>
      </c>
      <c r="Q42" s="72">
        <v>2</v>
      </c>
      <c r="R42" s="73">
        <v>1</v>
      </c>
      <c r="S42" s="72">
        <v>2</v>
      </c>
      <c r="T42" s="73">
        <v>2</v>
      </c>
      <c r="U42" s="74">
        <v>2</v>
      </c>
      <c r="V42" s="75">
        <v>2</v>
      </c>
      <c r="W42" s="74">
        <v>0</v>
      </c>
      <c r="X42" s="75">
        <v>1</v>
      </c>
      <c r="Y42" s="74">
        <v>2</v>
      </c>
      <c r="Z42" s="75">
        <v>2</v>
      </c>
      <c r="AA42" s="74">
        <v>1</v>
      </c>
      <c r="AB42" s="75">
        <v>2</v>
      </c>
      <c r="AC42" s="74">
        <v>2</v>
      </c>
      <c r="AD42" s="75">
        <v>1</v>
      </c>
      <c r="AE42" s="72">
        <v>2</v>
      </c>
      <c r="AF42" s="73">
        <v>2</v>
      </c>
      <c r="AG42" s="72">
        <v>2</v>
      </c>
      <c r="AH42" s="73">
        <v>1</v>
      </c>
      <c r="AI42" s="72">
        <v>1</v>
      </c>
      <c r="AJ42" s="73">
        <v>1</v>
      </c>
      <c r="AK42" s="72">
        <v>2</v>
      </c>
      <c r="AL42" s="73">
        <v>2</v>
      </c>
      <c r="AM42" s="72">
        <v>2</v>
      </c>
      <c r="AN42" s="73">
        <v>1</v>
      </c>
      <c r="AO42" s="74">
        <v>1</v>
      </c>
      <c r="AP42" s="75">
        <v>1</v>
      </c>
      <c r="AQ42" s="74">
        <v>2</v>
      </c>
      <c r="AR42" s="75">
        <v>1</v>
      </c>
      <c r="AS42" s="74">
        <v>2</v>
      </c>
      <c r="AT42" s="75">
        <v>1</v>
      </c>
      <c r="AU42" s="74">
        <v>1</v>
      </c>
      <c r="AV42" s="75">
        <v>2</v>
      </c>
      <c r="AW42" s="74">
        <v>2</v>
      </c>
      <c r="AX42" s="75">
        <v>1</v>
      </c>
      <c r="AY42">
        <f t="shared" si="7"/>
        <v>15</v>
      </c>
      <c r="AZ42">
        <f t="shared" si="8"/>
        <v>15</v>
      </c>
      <c r="BA42">
        <f t="shared" si="9"/>
        <v>16</v>
      </c>
      <c r="BB42">
        <f t="shared" si="10"/>
        <v>14</v>
      </c>
    </row>
    <row r="43" spans="1:54" ht="15" customHeight="1">
      <c r="A43" s="22">
        <v>35</v>
      </c>
      <c r="B43" s="31" t="s">
        <v>187</v>
      </c>
      <c r="C43" s="22" t="s">
        <v>188</v>
      </c>
      <c r="D43" s="3" t="s">
        <v>189</v>
      </c>
      <c r="E43" s="3" t="s">
        <v>190</v>
      </c>
      <c r="F43" s="23" t="s">
        <v>191</v>
      </c>
      <c r="G43" s="24">
        <f t="shared" si="0"/>
        <v>0.7341772151898734</v>
      </c>
      <c r="H43" s="59"/>
      <c r="I43" s="22">
        <f t="shared" si="6"/>
        <v>58</v>
      </c>
      <c r="J43" s="22"/>
      <c r="K43" s="72">
        <v>1</v>
      </c>
      <c r="L43" s="73">
        <v>1</v>
      </c>
      <c r="M43" s="72">
        <v>1</v>
      </c>
      <c r="N43" s="73">
        <v>0</v>
      </c>
      <c r="O43" s="72">
        <v>1</v>
      </c>
      <c r="P43" s="73">
        <v>1</v>
      </c>
      <c r="Q43" s="72">
        <v>1</v>
      </c>
      <c r="R43" s="73">
        <v>2</v>
      </c>
      <c r="S43" s="72">
        <v>2</v>
      </c>
      <c r="T43" s="73">
        <v>2</v>
      </c>
      <c r="U43" s="74">
        <v>2</v>
      </c>
      <c r="V43" s="75">
        <v>2</v>
      </c>
      <c r="W43" s="74">
        <v>2</v>
      </c>
      <c r="X43" s="75">
        <v>2</v>
      </c>
      <c r="Y43" s="74">
        <v>2</v>
      </c>
      <c r="Z43" s="75">
        <v>1</v>
      </c>
      <c r="AA43" s="74">
        <v>2</v>
      </c>
      <c r="AB43" s="75">
        <v>1</v>
      </c>
      <c r="AC43" s="74">
        <v>2</v>
      </c>
      <c r="AD43" s="75">
        <v>1</v>
      </c>
      <c r="AE43" s="72">
        <v>1</v>
      </c>
      <c r="AF43" s="73">
        <v>2</v>
      </c>
      <c r="AG43" s="72">
        <v>2</v>
      </c>
      <c r="AH43" s="73">
        <v>2</v>
      </c>
      <c r="AI43" s="72">
        <v>2</v>
      </c>
      <c r="AJ43" s="73">
        <v>1</v>
      </c>
      <c r="AK43" s="72">
        <v>1</v>
      </c>
      <c r="AL43" s="73">
        <v>1</v>
      </c>
      <c r="AM43" s="72">
        <v>2</v>
      </c>
      <c r="AN43" s="73">
        <v>1</v>
      </c>
      <c r="AO43" s="74">
        <v>1</v>
      </c>
      <c r="AP43" s="75">
        <v>1</v>
      </c>
      <c r="AQ43" s="74">
        <v>1</v>
      </c>
      <c r="AR43" s="75">
        <v>1</v>
      </c>
      <c r="AS43" s="74">
        <v>2</v>
      </c>
      <c r="AT43" s="75">
        <v>2</v>
      </c>
      <c r="AU43" s="74">
        <v>1</v>
      </c>
      <c r="AV43" s="75">
        <v>1</v>
      </c>
      <c r="AW43" s="74">
        <v>2</v>
      </c>
      <c r="AX43" s="75">
        <v>2</v>
      </c>
      <c r="AY43">
        <f t="shared" si="7"/>
        <v>12</v>
      </c>
      <c r="AZ43">
        <f t="shared" si="8"/>
        <v>17</v>
      </c>
      <c r="BA43">
        <f t="shared" si="9"/>
        <v>15</v>
      </c>
      <c r="BB43">
        <f t="shared" si="10"/>
        <v>14</v>
      </c>
    </row>
    <row r="44" spans="1:54" ht="15" customHeight="1">
      <c r="A44" s="22">
        <v>36</v>
      </c>
      <c r="B44" s="31" t="s">
        <v>42</v>
      </c>
      <c r="C44" s="22" t="s">
        <v>43</v>
      </c>
      <c r="D44" s="22" t="s">
        <v>44</v>
      </c>
      <c r="E44" s="22" t="s">
        <v>316</v>
      </c>
      <c r="F44" s="3" t="s">
        <v>317</v>
      </c>
      <c r="G44" s="24">
        <f t="shared" si="0"/>
        <v>0.7088607594936709</v>
      </c>
      <c r="H44" s="59" t="s">
        <v>349</v>
      </c>
      <c r="I44" s="22">
        <f>SUM(AY44:BB44)</f>
        <v>56</v>
      </c>
      <c r="J44" s="22"/>
      <c r="K44" s="72">
        <v>1</v>
      </c>
      <c r="L44" s="73">
        <v>2</v>
      </c>
      <c r="M44" s="72">
        <v>1</v>
      </c>
      <c r="N44" s="73">
        <v>2</v>
      </c>
      <c r="O44" s="72">
        <v>1</v>
      </c>
      <c r="P44" s="73">
        <v>1</v>
      </c>
      <c r="Q44" s="72">
        <v>1</v>
      </c>
      <c r="R44" s="73">
        <v>1</v>
      </c>
      <c r="S44" s="72">
        <v>2</v>
      </c>
      <c r="T44" s="73">
        <v>1</v>
      </c>
      <c r="U44" s="74">
        <v>1</v>
      </c>
      <c r="V44" s="75">
        <v>2</v>
      </c>
      <c r="W44" s="74">
        <v>1</v>
      </c>
      <c r="X44" s="75">
        <v>2</v>
      </c>
      <c r="Y44" s="74">
        <v>1</v>
      </c>
      <c r="Z44" s="75">
        <v>2</v>
      </c>
      <c r="AA44" s="74">
        <v>2</v>
      </c>
      <c r="AB44" s="75">
        <v>1</v>
      </c>
      <c r="AC44" s="74">
        <v>1</v>
      </c>
      <c r="AD44" s="75">
        <v>2</v>
      </c>
      <c r="AE44" s="72">
        <v>2</v>
      </c>
      <c r="AF44" s="73">
        <v>1</v>
      </c>
      <c r="AG44" s="72">
        <v>1</v>
      </c>
      <c r="AH44" s="73">
        <v>1</v>
      </c>
      <c r="AI44" s="72">
        <v>2</v>
      </c>
      <c r="AJ44" s="73">
        <v>1</v>
      </c>
      <c r="AK44" s="72">
        <v>1</v>
      </c>
      <c r="AL44" s="73">
        <v>1</v>
      </c>
      <c r="AM44" s="72">
        <v>2</v>
      </c>
      <c r="AN44" s="73">
        <v>1</v>
      </c>
      <c r="AO44" s="74">
        <v>1</v>
      </c>
      <c r="AP44" s="75">
        <v>1</v>
      </c>
      <c r="AQ44" s="74">
        <v>2</v>
      </c>
      <c r="AR44" s="75">
        <v>2</v>
      </c>
      <c r="AS44" s="74">
        <v>2</v>
      </c>
      <c r="AT44" s="75">
        <v>1</v>
      </c>
      <c r="AU44" s="74">
        <v>1</v>
      </c>
      <c r="AV44" s="75">
        <v>1</v>
      </c>
      <c r="AW44" s="74">
        <v>2</v>
      </c>
      <c r="AX44" s="75">
        <v>2</v>
      </c>
      <c r="AY44">
        <f>SUM(K44:T44)</f>
        <v>13</v>
      </c>
      <c r="AZ44">
        <f>SUM(U44:AD44)</f>
        <v>15</v>
      </c>
      <c r="BA44">
        <f>SUM(AE44:AN44)</f>
        <v>13</v>
      </c>
      <c r="BB44">
        <f>SUM(AO44:AX44)</f>
        <v>15</v>
      </c>
    </row>
    <row r="45" spans="1:54" ht="15" customHeight="1">
      <c r="A45" s="22">
        <v>37</v>
      </c>
      <c r="B45" s="31" t="s">
        <v>167</v>
      </c>
      <c r="C45" s="22" t="s">
        <v>309</v>
      </c>
      <c r="D45" s="3" t="s">
        <v>310</v>
      </c>
      <c r="E45" s="3" t="s">
        <v>311</v>
      </c>
      <c r="F45" s="23" t="s">
        <v>312</v>
      </c>
      <c r="G45" s="24">
        <f t="shared" si="0"/>
        <v>0.7088607594936709</v>
      </c>
      <c r="H45" s="59" t="s">
        <v>349</v>
      </c>
      <c r="I45" s="22">
        <f>SUM(AY45:BB45)</f>
        <v>56</v>
      </c>
      <c r="J45" s="22"/>
      <c r="K45" s="72">
        <v>1</v>
      </c>
      <c r="L45" s="73">
        <v>1</v>
      </c>
      <c r="M45" s="72">
        <v>2</v>
      </c>
      <c r="N45" s="73">
        <v>2</v>
      </c>
      <c r="O45" s="72">
        <v>1</v>
      </c>
      <c r="P45" s="73">
        <v>2</v>
      </c>
      <c r="Q45" s="72">
        <v>2</v>
      </c>
      <c r="R45" s="73">
        <v>0</v>
      </c>
      <c r="S45" s="72">
        <v>1</v>
      </c>
      <c r="T45" s="73">
        <v>2</v>
      </c>
      <c r="U45" s="74">
        <v>2</v>
      </c>
      <c r="V45" s="75">
        <v>2</v>
      </c>
      <c r="W45" s="74">
        <v>2</v>
      </c>
      <c r="X45" s="75">
        <v>2</v>
      </c>
      <c r="Y45" s="74">
        <v>2</v>
      </c>
      <c r="Z45" s="75">
        <v>2</v>
      </c>
      <c r="AA45" s="74">
        <v>2</v>
      </c>
      <c r="AB45" s="75">
        <v>1</v>
      </c>
      <c r="AC45" s="74">
        <v>1</v>
      </c>
      <c r="AD45" s="75">
        <v>2</v>
      </c>
      <c r="AE45" s="72">
        <v>1</v>
      </c>
      <c r="AF45" s="73">
        <v>2</v>
      </c>
      <c r="AG45" s="72">
        <v>1</v>
      </c>
      <c r="AH45" s="73">
        <v>1</v>
      </c>
      <c r="AI45" s="72">
        <v>1</v>
      </c>
      <c r="AJ45" s="73">
        <v>1</v>
      </c>
      <c r="AK45" s="72">
        <v>1</v>
      </c>
      <c r="AL45" s="73">
        <v>2</v>
      </c>
      <c r="AM45" s="72">
        <v>1</v>
      </c>
      <c r="AN45" s="73">
        <v>2</v>
      </c>
      <c r="AO45" s="74">
        <v>1</v>
      </c>
      <c r="AP45" s="75">
        <v>1</v>
      </c>
      <c r="AQ45" s="74">
        <v>1</v>
      </c>
      <c r="AR45" s="75">
        <v>1</v>
      </c>
      <c r="AS45" s="74">
        <v>1</v>
      </c>
      <c r="AT45" s="75">
        <v>1</v>
      </c>
      <c r="AU45" s="74">
        <v>1</v>
      </c>
      <c r="AV45" s="75">
        <v>0</v>
      </c>
      <c r="AW45" s="74">
        <v>2</v>
      </c>
      <c r="AX45" s="75">
        <v>2</v>
      </c>
      <c r="AY45">
        <f>SUM(K45:T45)</f>
        <v>14</v>
      </c>
      <c r="AZ45">
        <f>SUM(U45:AD45)</f>
        <v>18</v>
      </c>
      <c r="BA45">
        <f>SUM(AE45:AN45)</f>
        <v>13</v>
      </c>
      <c r="BB45">
        <f>SUM(AO45:AX45)</f>
        <v>11</v>
      </c>
    </row>
    <row r="46" spans="1:54" ht="15" customHeight="1">
      <c r="A46" s="22">
        <v>38</v>
      </c>
      <c r="B46" s="31" t="s">
        <v>91</v>
      </c>
      <c r="C46" s="22" t="s">
        <v>106</v>
      </c>
      <c r="D46" s="22" t="s">
        <v>107</v>
      </c>
      <c r="E46" s="22" t="s">
        <v>108</v>
      </c>
      <c r="F46" s="3" t="s">
        <v>109</v>
      </c>
      <c r="G46" s="24">
        <f t="shared" si="0"/>
        <v>0.7088607594936709</v>
      </c>
      <c r="H46" s="59" t="s">
        <v>349</v>
      </c>
      <c r="I46" s="22">
        <f t="shared" si="6"/>
        <v>56</v>
      </c>
      <c r="J46" s="22"/>
      <c r="K46" s="72">
        <v>1</v>
      </c>
      <c r="L46" s="73">
        <v>1</v>
      </c>
      <c r="M46" s="72">
        <v>1</v>
      </c>
      <c r="N46" s="73">
        <v>2</v>
      </c>
      <c r="O46" s="72">
        <v>2</v>
      </c>
      <c r="P46" s="73">
        <v>1</v>
      </c>
      <c r="Q46" s="72">
        <v>2</v>
      </c>
      <c r="R46" s="73">
        <v>1</v>
      </c>
      <c r="S46" s="72">
        <v>2</v>
      </c>
      <c r="T46" s="73">
        <v>2</v>
      </c>
      <c r="U46" s="74">
        <v>2</v>
      </c>
      <c r="V46" s="75">
        <v>2</v>
      </c>
      <c r="W46" s="74">
        <v>2</v>
      </c>
      <c r="X46" s="75">
        <v>2</v>
      </c>
      <c r="Y46" s="74">
        <v>2</v>
      </c>
      <c r="Z46" s="75">
        <v>1</v>
      </c>
      <c r="AA46" s="74">
        <v>1</v>
      </c>
      <c r="AB46" s="75">
        <v>1</v>
      </c>
      <c r="AC46" s="74">
        <v>1</v>
      </c>
      <c r="AD46" s="75">
        <v>2</v>
      </c>
      <c r="AE46" s="72">
        <v>2</v>
      </c>
      <c r="AF46" s="73">
        <v>2</v>
      </c>
      <c r="AG46" s="72">
        <v>0</v>
      </c>
      <c r="AH46" s="73">
        <v>0</v>
      </c>
      <c r="AI46" s="72">
        <v>0</v>
      </c>
      <c r="AJ46" s="73">
        <v>0</v>
      </c>
      <c r="AK46" s="72">
        <v>2</v>
      </c>
      <c r="AL46" s="73">
        <v>2</v>
      </c>
      <c r="AM46" s="72">
        <v>2</v>
      </c>
      <c r="AN46" s="73">
        <v>1</v>
      </c>
      <c r="AO46" s="74">
        <v>2</v>
      </c>
      <c r="AP46" s="75">
        <v>1</v>
      </c>
      <c r="AQ46" s="74">
        <v>2</v>
      </c>
      <c r="AR46" s="75">
        <v>2</v>
      </c>
      <c r="AS46" s="74">
        <v>1</v>
      </c>
      <c r="AT46" s="75">
        <v>1</v>
      </c>
      <c r="AU46" s="74">
        <v>1</v>
      </c>
      <c r="AV46" s="75">
        <v>2</v>
      </c>
      <c r="AW46" s="74">
        <v>1</v>
      </c>
      <c r="AX46" s="75">
        <v>1</v>
      </c>
      <c r="AY46">
        <f t="shared" si="7"/>
        <v>15</v>
      </c>
      <c r="AZ46">
        <f t="shared" si="8"/>
        <v>16</v>
      </c>
      <c r="BA46">
        <f t="shared" si="9"/>
        <v>11</v>
      </c>
      <c r="BB46">
        <f t="shared" si="10"/>
        <v>14</v>
      </c>
    </row>
    <row r="47" spans="1:54" ht="15" customHeight="1">
      <c r="A47" s="22">
        <v>39</v>
      </c>
      <c r="B47" s="31" t="s">
        <v>52</v>
      </c>
      <c r="C47" s="22" t="s">
        <v>248</v>
      </c>
      <c r="D47" s="3" t="s">
        <v>249</v>
      </c>
      <c r="E47" s="3" t="s">
        <v>250</v>
      </c>
      <c r="F47" s="23" t="s">
        <v>251</v>
      </c>
      <c r="G47" s="24">
        <f t="shared" si="0"/>
        <v>0.6962025316455697</v>
      </c>
      <c r="H47" s="59"/>
      <c r="I47" s="22">
        <f t="shared" si="6"/>
        <v>55</v>
      </c>
      <c r="J47" s="22"/>
      <c r="K47" s="72">
        <v>2</v>
      </c>
      <c r="L47" s="73">
        <v>0</v>
      </c>
      <c r="M47" s="72">
        <v>1</v>
      </c>
      <c r="N47" s="73">
        <v>2</v>
      </c>
      <c r="O47" s="72">
        <v>1</v>
      </c>
      <c r="P47" s="73">
        <v>2</v>
      </c>
      <c r="Q47" s="72">
        <v>2</v>
      </c>
      <c r="R47" s="73">
        <v>1</v>
      </c>
      <c r="S47" s="72">
        <v>2</v>
      </c>
      <c r="T47" s="73">
        <v>0</v>
      </c>
      <c r="U47" s="74">
        <v>2</v>
      </c>
      <c r="V47" s="75">
        <v>1</v>
      </c>
      <c r="W47" s="74">
        <v>2</v>
      </c>
      <c r="X47" s="75">
        <v>2</v>
      </c>
      <c r="Y47" s="74">
        <v>1</v>
      </c>
      <c r="Z47" s="75">
        <v>1</v>
      </c>
      <c r="AA47" s="74">
        <v>1</v>
      </c>
      <c r="AB47" s="75">
        <v>1</v>
      </c>
      <c r="AC47" s="74">
        <v>2</v>
      </c>
      <c r="AD47" s="75">
        <v>1</v>
      </c>
      <c r="AE47" s="72">
        <v>1</v>
      </c>
      <c r="AF47" s="73">
        <v>2</v>
      </c>
      <c r="AG47" s="72">
        <v>1</v>
      </c>
      <c r="AH47" s="73">
        <v>1</v>
      </c>
      <c r="AI47" s="72">
        <v>2</v>
      </c>
      <c r="AJ47" s="73">
        <v>2</v>
      </c>
      <c r="AK47" s="72">
        <v>1</v>
      </c>
      <c r="AL47" s="73">
        <v>2</v>
      </c>
      <c r="AM47" s="72">
        <v>2</v>
      </c>
      <c r="AN47" s="73">
        <v>1</v>
      </c>
      <c r="AO47" s="74">
        <v>1</v>
      </c>
      <c r="AP47" s="75">
        <v>1</v>
      </c>
      <c r="AQ47" s="74">
        <v>1</v>
      </c>
      <c r="AR47" s="75">
        <v>1</v>
      </c>
      <c r="AS47" s="74">
        <v>2</v>
      </c>
      <c r="AT47" s="75">
        <v>1</v>
      </c>
      <c r="AU47" s="74">
        <v>1</v>
      </c>
      <c r="AV47" s="75">
        <v>2</v>
      </c>
      <c r="AW47" s="74">
        <v>1</v>
      </c>
      <c r="AX47" s="75">
        <v>2</v>
      </c>
      <c r="AY47">
        <f t="shared" si="7"/>
        <v>13</v>
      </c>
      <c r="AZ47">
        <f t="shared" si="8"/>
        <v>14</v>
      </c>
      <c r="BA47">
        <f t="shared" si="9"/>
        <v>15</v>
      </c>
      <c r="BB47">
        <f t="shared" si="10"/>
        <v>13</v>
      </c>
    </row>
    <row r="48" spans="1:54" ht="15" customHeight="1">
      <c r="A48" s="22">
        <v>40</v>
      </c>
      <c r="B48" s="31" t="s">
        <v>277</v>
      </c>
      <c r="C48" s="22" t="s">
        <v>308</v>
      </c>
      <c r="D48" s="3" t="s">
        <v>295</v>
      </c>
      <c r="E48" s="3" t="s">
        <v>307</v>
      </c>
      <c r="F48" s="23" t="s">
        <v>307</v>
      </c>
      <c r="G48" s="24">
        <f t="shared" si="0"/>
        <v>0.6835443037974683</v>
      </c>
      <c r="H48" s="59"/>
      <c r="I48" s="22">
        <f t="shared" si="6"/>
        <v>54</v>
      </c>
      <c r="J48" s="22"/>
      <c r="K48" s="72">
        <v>1</v>
      </c>
      <c r="L48" s="73">
        <v>2</v>
      </c>
      <c r="M48" s="72">
        <v>1</v>
      </c>
      <c r="N48" s="73">
        <v>2</v>
      </c>
      <c r="O48" s="72">
        <v>0</v>
      </c>
      <c r="P48" s="73">
        <v>1</v>
      </c>
      <c r="Q48" s="72">
        <v>1</v>
      </c>
      <c r="R48" s="73">
        <v>0</v>
      </c>
      <c r="S48" s="72">
        <v>0</v>
      </c>
      <c r="T48" s="73">
        <v>1</v>
      </c>
      <c r="U48" s="74">
        <v>2</v>
      </c>
      <c r="V48" s="75">
        <v>0</v>
      </c>
      <c r="W48" s="74">
        <v>2</v>
      </c>
      <c r="X48" s="75">
        <v>2</v>
      </c>
      <c r="Y48" s="74">
        <v>1</v>
      </c>
      <c r="Z48" s="75">
        <v>2</v>
      </c>
      <c r="AA48" s="74">
        <v>1</v>
      </c>
      <c r="AB48" s="75">
        <v>0</v>
      </c>
      <c r="AC48" s="74">
        <v>1</v>
      </c>
      <c r="AD48" s="75">
        <v>2</v>
      </c>
      <c r="AE48" s="72">
        <v>1</v>
      </c>
      <c r="AF48" s="73">
        <v>2</v>
      </c>
      <c r="AG48" s="72">
        <v>2</v>
      </c>
      <c r="AH48" s="73">
        <v>1</v>
      </c>
      <c r="AI48" s="72">
        <v>2</v>
      </c>
      <c r="AJ48" s="73">
        <v>2</v>
      </c>
      <c r="AK48" s="72">
        <v>1</v>
      </c>
      <c r="AL48" s="73">
        <v>2</v>
      </c>
      <c r="AM48" s="72">
        <v>2</v>
      </c>
      <c r="AN48" s="73">
        <v>2</v>
      </c>
      <c r="AO48" s="74">
        <v>1</v>
      </c>
      <c r="AP48" s="75">
        <v>1</v>
      </c>
      <c r="AQ48" s="74">
        <v>2</v>
      </c>
      <c r="AR48" s="75">
        <v>2</v>
      </c>
      <c r="AS48" s="74">
        <v>2</v>
      </c>
      <c r="AT48" s="75">
        <v>2</v>
      </c>
      <c r="AU48" s="74">
        <v>1</v>
      </c>
      <c r="AV48" s="75">
        <v>2</v>
      </c>
      <c r="AW48" s="74">
        <v>1</v>
      </c>
      <c r="AX48" s="75">
        <v>1</v>
      </c>
      <c r="AY48">
        <f t="shared" si="7"/>
        <v>9</v>
      </c>
      <c r="AZ48">
        <f t="shared" si="8"/>
        <v>13</v>
      </c>
      <c r="BA48">
        <f t="shared" si="9"/>
        <v>17</v>
      </c>
      <c r="BB48">
        <f t="shared" si="10"/>
        <v>15</v>
      </c>
    </row>
    <row r="49" spans="1:54" ht="15" customHeight="1">
      <c r="A49" s="22">
        <v>41</v>
      </c>
      <c r="B49" s="31" t="s">
        <v>192</v>
      </c>
      <c r="C49" s="22" t="s">
        <v>304</v>
      </c>
      <c r="D49" s="3" t="s">
        <v>305</v>
      </c>
      <c r="E49" s="3" t="s">
        <v>306</v>
      </c>
      <c r="F49" s="23" t="s">
        <v>303</v>
      </c>
      <c r="G49" s="24">
        <f t="shared" si="0"/>
        <v>0.6329113924050633</v>
      </c>
      <c r="H49" s="59"/>
      <c r="I49" s="22">
        <f t="shared" si="6"/>
        <v>50</v>
      </c>
      <c r="J49" s="22"/>
      <c r="K49" s="72">
        <v>1</v>
      </c>
      <c r="L49" s="73">
        <v>2</v>
      </c>
      <c r="M49" s="72">
        <v>1</v>
      </c>
      <c r="N49" s="73">
        <v>2</v>
      </c>
      <c r="O49" s="72">
        <v>1</v>
      </c>
      <c r="P49" s="73">
        <v>1</v>
      </c>
      <c r="Q49" s="72">
        <v>1</v>
      </c>
      <c r="R49" s="73">
        <v>1</v>
      </c>
      <c r="S49" s="72">
        <v>1</v>
      </c>
      <c r="T49" s="73">
        <v>1</v>
      </c>
      <c r="U49" s="74">
        <v>2</v>
      </c>
      <c r="V49" s="75">
        <v>2</v>
      </c>
      <c r="W49" s="74">
        <v>2</v>
      </c>
      <c r="X49" s="75">
        <v>2</v>
      </c>
      <c r="Y49" s="74">
        <v>2</v>
      </c>
      <c r="Z49" s="75">
        <v>1</v>
      </c>
      <c r="AA49" s="74">
        <v>2</v>
      </c>
      <c r="AB49" s="75">
        <v>1</v>
      </c>
      <c r="AC49" s="74">
        <v>1</v>
      </c>
      <c r="AD49" s="75">
        <v>2</v>
      </c>
      <c r="AE49" s="72">
        <v>1</v>
      </c>
      <c r="AF49" s="73">
        <v>1</v>
      </c>
      <c r="AG49" s="72">
        <v>1</v>
      </c>
      <c r="AH49" s="73">
        <v>1</v>
      </c>
      <c r="AI49" s="72">
        <v>1</v>
      </c>
      <c r="AJ49" s="73">
        <v>1</v>
      </c>
      <c r="AK49" s="72">
        <v>1</v>
      </c>
      <c r="AL49" s="73">
        <v>1</v>
      </c>
      <c r="AM49" s="72">
        <v>2</v>
      </c>
      <c r="AN49" s="73">
        <v>1</v>
      </c>
      <c r="AO49" s="74">
        <v>1</v>
      </c>
      <c r="AP49" s="75">
        <v>1</v>
      </c>
      <c r="AQ49" s="74">
        <v>1</v>
      </c>
      <c r="AR49" s="75">
        <v>1</v>
      </c>
      <c r="AS49" s="74">
        <v>2</v>
      </c>
      <c r="AT49" s="75">
        <v>1</v>
      </c>
      <c r="AU49" s="74">
        <v>1</v>
      </c>
      <c r="AV49" s="75">
        <v>0</v>
      </c>
      <c r="AW49" s="74">
        <v>1</v>
      </c>
      <c r="AX49" s="75">
        <v>1</v>
      </c>
      <c r="AY49">
        <f t="shared" si="7"/>
        <v>12</v>
      </c>
      <c r="AZ49">
        <f t="shared" si="8"/>
        <v>17</v>
      </c>
      <c r="BA49">
        <f t="shared" si="9"/>
        <v>11</v>
      </c>
      <c r="BB49">
        <f t="shared" si="10"/>
        <v>10</v>
      </c>
    </row>
    <row r="50" spans="1:54" ht="15" customHeight="1">
      <c r="A50" s="22">
        <v>42</v>
      </c>
      <c r="B50" s="31" t="s">
        <v>340</v>
      </c>
      <c r="C50" s="22" t="s">
        <v>341</v>
      </c>
      <c r="D50" s="3" t="s">
        <v>342</v>
      </c>
      <c r="E50" s="3" t="s">
        <v>104</v>
      </c>
      <c r="F50" s="23" t="s">
        <v>343</v>
      </c>
      <c r="G50" s="24">
        <f t="shared" si="0"/>
        <v>0</v>
      </c>
      <c r="H50" s="60" t="s">
        <v>348</v>
      </c>
      <c r="I50" s="25">
        <f t="shared" si="6"/>
        <v>0</v>
      </c>
      <c r="J50" s="22"/>
      <c r="K50" s="72">
        <v>0</v>
      </c>
      <c r="L50" s="73">
        <v>0</v>
      </c>
      <c r="M50" s="72">
        <v>0</v>
      </c>
      <c r="N50" s="73">
        <v>0</v>
      </c>
      <c r="O50" s="72">
        <v>0</v>
      </c>
      <c r="P50" s="73">
        <v>0</v>
      </c>
      <c r="Q50" s="72">
        <v>0</v>
      </c>
      <c r="R50" s="73">
        <v>0</v>
      </c>
      <c r="S50" s="72">
        <v>0</v>
      </c>
      <c r="T50" s="73">
        <v>0</v>
      </c>
      <c r="U50" s="74">
        <v>0</v>
      </c>
      <c r="V50" s="75">
        <v>0</v>
      </c>
      <c r="W50" s="74">
        <v>0</v>
      </c>
      <c r="X50" s="75">
        <v>0</v>
      </c>
      <c r="Y50" s="74">
        <v>0</v>
      </c>
      <c r="Z50" s="75">
        <v>0</v>
      </c>
      <c r="AA50" s="74">
        <v>0</v>
      </c>
      <c r="AB50" s="75">
        <v>0</v>
      </c>
      <c r="AC50" s="74">
        <v>0</v>
      </c>
      <c r="AD50" s="75">
        <v>0</v>
      </c>
      <c r="AE50" s="72">
        <v>0</v>
      </c>
      <c r="AF50" s="73">
        <v>0</v>
      </c>
      <c r="AG50" s="72">
        <v>0</v>
      </c>
      <c r="AH50" s="73">
        <v>0</v>
      </c>
      <c r="AI50" s="72">
        <v>0</v>
      </c>
      <c r="AJ50" s="73">
        <v>0</v>
      </c>
      <c r="AK50" s="72">
        <v>0</v>
      </c>
      <c r="AL50" s="73">
        <v>0</v>
      </c>
      <c r="AM50" s="72">
        <v>0</v>
      </c>
      <c r="AN50" s="73">
        <v>0</v>
      </c>
      <c r="AO50" s="74">
        <v>0</v>
      </c>
      <c r="AP50" s="75">
        <v>0</v>
      </c>
      <c r="AQ50" s="74">
        <v>0</v>
      </c>
      <c r="AR50" s="75">
        <v>0</v>
      </c>
      <c r="AS50" s="74">
        <v>0</v>
      </c>
      <c r="AT50" s="75">
        <v>0</v>
      </c>
      <c r="AU50" s="74">
        <v>0</v>
      </c>
      <c r="AV50" s="75">
        <v>0</v>
      </c>
      <c r="AW50" s="74">
        <v>0</v>
      </c>
      <c r="AX50" s="75">
        <v>0</v>
      </c>
      <c r="AY50">
        <f t="shared" si="7"/>
        <v>0</v>
      </c>
      <c r="AZ50">
        <f t="shared" si="8"/>
        <v>0</v>
      </c>
      <c r="BA50">
        <f t="shared" si="9"/>
        <v>0</v>
      </c>
      <c r="BB50">
        <f t="shared" si="10"/>
        <v>0</v>
      </c>
    </row>
    <row r="51" spans="2:9" ht="15">
      <c r="B51" s="36"/>
      <c r="C51" s="36"/>
      <c r="D51" s="37"/>
      <c r="H51" s="61" t="s">
        <v>16</v>
      </c>
      <c r="I51" s="41">
        <f>MAX(I9:I50)</f>
        <v>79</v>
      </c>
    </row>
    <row r="52" spans="2:4" ht="14.25">
      <c r="B52" s="36"/>
      <c r="C52" s="36"/>
      <c r="D52" s="37"/>
    </row>
    <row r="53" spans="2:4" ht="14.25">
      <c r="B53" s="36"/>
      <c r="C53" s="36"/>
      <c r="D53" s="37"/>
    </row>
    <row r="54" spans="2:50" ht="15">
      <c r="B54" s="36"/>
      <c r="C54" s="36"/>
      <c r="D54" s="37"/>
      <c r="H54" s="20"/>
      <c r="I54" s="84" t="s">
        <v>15</v>
      </c>
      <c r="K54" s="85">
        <f aca="true" t="shared" si="11" ref="K54:AX54">COUNTIF(K9:K50,2)/(COUNTIF(K9:K50,0)+COUNTIF(K9:K50,"&gt;0"))*100</f>
        <v>47.61904761904761</v>
      </c>
      <c r="L54" s="85">
        <f t="shared" si="11"/>
        <v>47.61904761904761</v>
      </c>
      <c r="M54" s="85">
        <f t="shared" si="11"/>
        <v>73.80952380952381</v>
      </c>
      <c r="N54" s="85">
        <f t="shared" si="11"/>
        <v>95.23809523809523</v>
      </c>
      <c r="O54" s="85">
        <f t="shared" si="11"/>
        <v>50</v>
      </c>
      <c r="P54" s="85">
        <f t="shared" si="11"/>
        <v>45.23809523809524</v>
      </c>
      <c r="Q54" s="85">
        <f t="shared" si="11"/>
        <v>80.95238095238095</v>
      </c>
      <c r="R54" s="85">
        <f t="shared" si="11"/>
        <v>57.14285714285714</v>
      </c>
      <c r="S54" s="85">
        <f t="shared" si="11"/>
        <v>76.19047619047619</v>
      </c>
      <c r="T54" s="85">
        <f t="shared" si="11"/>
        <v>76.19047619047619</v>
      </c>
      <c r="U54" s="85">
        <f t="shared" si="11"/>
        <v>92.85714285714286</v>
      </c>
      <c r="V54" s="85">
        <f t="shared" si="11"/>
        <v>61.904761904761905</v>
      </c>
      <c r="W54" s="85">
        <f t="shared" si="11"/>
        <v>71.42857142857143</v>
      </c>
      <c r="X54" s="85">
        <f t="shared" si="11"/>
        <v>85.71428571428571</v>
      </c>
      <c r="Y54" s="85">
        <f t="shared" si="11"/>
        <v>69.04761904761905</v>
      </c>
      <c r="Z54" s="85">
        <f t="shared" si="11"/>
        <v>85.71428571428571</v>
      </c>
      <c r="AA54" s="85">
        <f t="shared" si="11"/>
        <v>69.04761904761905</v>
      </c>
      <c r="AB54" s="85">
        <f t="shared" si="11"/>
        <v>42.857142857142854</v>
      </c>
      <c r="AC54" s="85">
        <f t="shared" si="11"/>
        <v>73.80952380952381</v>
      </c>
      <c r="AD54" s="85">
        <f t="shared" si="11"/>
        <v>83.33333333333334</v>
      </c>
      <c r="AE54" s="85">
        <f t="shared" si="11"/>
        <v>69.04761904761905</v>
      </c>
      <c r="AF54" s="85">
        <f t="shared" si="11"/>
        <v>73.80952380952381</v>
      </c>
      <c r="AG54" s="85">
        <f t="shared" si="11"/>
        <v>61.904761904761905</v>
      </c>
      <c r="AH54" s="85">
        <f t="shared" si="11"/>
        <v>42.857142857142854</v>
      </c>
      <c r="AI54" s="85">
        <f t="shared" si="11"/>
        <v>80.95238095238095</v>
      </c>
      <c r="AJ54" s="85">
        <f t="shared" si="11"/>
        <v>61.904761904761905</v>
      </c>
      <c r="AK54" s="85">
        <f t="shared" si="11"/>
        <v>57.14285714285714</v>
      </c>
      <c r="AL54" s="85">
        <f t="shared" si="11"/>
        <v>71.42857142857143</v>
      </c>
      <c r="AM54" s="85">
        <f t="shared" si="11"/>
        <v>85.71428571428571</v>
      </c>
      <c r="AN54" s="85">
        <f t="shared" si="11"/>
        <v>40.476190476190474</v>
      </c>
      <c r="AO54" s="85">
        <f t="shared" si="11"/>
        <v>42.857142857142854</v>
      </c>
      <c r="AP54" s="85">
        <f t="shared" si="11"/>
        <v>52.38095238095239</v>
      </c>
      <c r="AQ54" s="85">
        <f t="shared" si="11"/>
        <v>78.57142857142857</v>
      </c>
      <c r="AR54" s="85">
        <f t="shared" si="11"/>
        <v>71.42857142857143</v>
      </c>
      <c r="AS54" s="85">
        <f t="shared" si="11"/>
        <v>76.19047619047619</v>
      </c>
      <c r="AT54" s="85">
        <f t="shared" si="11"/>
        <v>64.28571428571429</v>
      </c>
      <c r="AU54" s="85">
        <f t="shared" si="11"/>
        <v>69.04761904761905</v>
      </c>
      <c r="AV54" s="85">
        <f t="shared" si="11"/>
        <v>71.42857142857143</v>
      </c>
      <c r="AW54" s="85">
        <f t="shared" si="11"/>
        <v>80.95238095238095</v>
      </c>
      <c r="AX54" s="85">
        <f t="shared" si="11"/>
        <v>83.33333333333334</v>
      </c>
    </row>
    <row r="55" spans="2:50" ht="14.25">
      <c r="B55" s="36"/>
      <c r="C55" s="36"/>
      <c r="D55" s="37"/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t="s">
        <v>13</v>
      </c>
      <c r="Q55" t="s">
        <v>13</v>
      </c>
      <c r="R55" t="s">
        <v>13</v>
      </c>
      <c r="S55" t="s">
        <v>13</v>
      </c>
      <c r="T55" t="s">
        <v>13</v>
      </c>
      <c r="U55" t="s">
        <v>13</v>
      </c>
      <c r="V55" t="s">
        <v>13</v>
      </c>
      <c r="W55" t="s">
        <v>13</v>
      </c>
      <c r="X55" t="s">
        <v>13</v>
      </c>
      <c r="Y55" t="s">
        <v>13</v>
      </c>
      <c r="Z55" t="s">
        <v>13</v>
      </c>
      <c r="AA55" t="s">
        <v>13</v>
      </c>
      <c r="AB55" t="s">
        <v>13</v>
      </c>
      <c r="AC55" t="s">
        <v>13</v>
      </c>
      <c r="AD55" t="s">
        <v>13</v>
      </c>
      <c r="AE55" t="s">
        <v>13</v>
      </c>
      <c r="AF55" t="s">
        <v>13</v>
      </c>
      <c r="AG55" t="s">
        <v>13</v>
      </c>
      <c r="AH55" t="s">
        <v>13</v>
      </c>
      <c r="AI55" t="s">
        <v>13</v>
      </c>
      <c r="AJ55" t="s">
        <v>13</v>
      </c>
      <c r="AK55" t="s">
        <v>13</v>
      </c>
      <c r="AL55" t="s">
        <v>13</v>
      </c>
      <c r="AM55" t="s">
        <v>13</v>
      </c>
      <c r="AN55" t="s">
        <v>13</v>
      </c>
      <c r="AO55" t="s">
        <v>13</v>
      </c>
      <c r="AP55" t="s">
        <v>13</v>
      </c>
      <c r="AQ55" t="s">
        <v>13</v>
      </c>
      <c r="AR55" t="s">
        <v>13</v>
      </c>
      <c r="AS55" t="s">
        <v>13</v>
      </c>
      <c r="AT55" t="s">
        <v>13</v>
      </c>
      <c r="AU55" t="s">
        <v>13</v>
      </c>
      <c r="AV55" t="s">
        <v>13</v>
      </c>
      <c r="AW55" t="s">
        <v>13</v>
      </c>
      <c r="AX55" t="s">
        <v>13</v>
      </c>
    </row>
    <row r="56" spans="2:6" ht="15">
      <c r="B56" s="100" t="s">
        <v>405</v>
      </c>
      <c r="C56" s="36"/>
      <c r="D56" s="17"/>
      <c r="E56" s="101" t="s">
        <v>406</v>
      </c>
      <c r="F56" s="17"/>
    </row>
    <row r="57" spans="1:6" ht="15">
      <c r="A57" s="102">
        <v>1</v>
      </c>
      <c r="B57" s="36" t="s">
        <v>399</v>
      </c>
      <c r="C57" s="50">
        <v>12</v>
      </c>
      <c r="D57" s="102">
        <v>1</v>
      </c>
      <c r="E57" s="17" t="s">
        <v>408</v>
      </c>
      <c r="F57" s="51">
        <v>8</v>
      </c>
    </row>
    <row r="58" spans="1:6" ht="15">
      <c r="A58" s="102">
        <v>2</v>
      </c>
      <c r="B58" s="36" t="s">
        <v>258</v>
      </c>
      <c r="C58" s="50">
        <v>8</v>
      </c>
      <c r="D58" s="102">
        <v>2</v>
      </c>
      <c r="E58" s="17" t="s">
        <v>327</v>
      </c>
      <c r="F58" s="51">
        <v>6</v>
      </c>
    </row>
    <row r="59" spans="1:253" s="17" customFormat="1" ht="15">
      <c r="A59" s="102">
        <v>3</v>
      </c>
      <c r="B59" s="36" t="s">
        <v>99</v>
      </c>
      <c r="C59" s="50">
        <v>7</v>
      </c>
      <c r="D59" s="102">
        <v>3</v>
      </c>
      <c r="E59" s="17" t="s">
        <v>410</v>
      </c>
      <c r="F59" s="51">
        <v>6</v>
      </c>
      <c r="G59" s="55"/>
      <c r="H59" s="57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s="17" customFormat="1" ht="15">
      <c r="A60" s="102">
        <v>4</v>
      </c>
      <c r="B60" s="36" t="s">
        <v>423</v>
      </c>
      <c r="C60" s="50">
        <v>4</v>
      </c>
      <c r="D60" s="102">
        <v>4</v>
      </c>
      <c r="E60" s="37" t="s">
        <v>407</v>
      </c>
      <c r="F60" s="51">
        <v>5</v>
      </c>
      <c r="G60" s="28"/>
      <c r="H60" s="57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s="17" customFormat="1" ht="15">
      <c r="A61" s="102">
        <v>5</v>
      </c>
      <c r="B61" s="48" t="s">
        <v>424</v>
      </c>
      <c r="C61" s="50">
        <v>4</v>
      </c>
      <c r="D61" s="102">
        <v>5</v>
      </c>
      <c r="E61" s="17" t="s">
        <v>409</v>
      </c>
      <c r="F61" s="51">
        <v>2</v>
      </c>
      <c r="G61" s="28"/>
      <c r="H61" s="57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s="17" customFormat="1" ht="15">
      <c r="A62" s="102">
        <v>6</v>
      </c>
      <c r="B62" s="48" t="s">
        <v>403</v>
      </c>
      <c r="C62" s="50">
        <v>3</v>
      </c>
      <c r="D62" s="102">
        <v>6</v>
      </c>
      <c r="E62" s="17" t="s">
        <v>411</v>
      </c>
      <c r="F62" s="51">
        <v>2</v>
      </c>
      <c r="G62" s="28"/>
      <c r="H62" s="57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s="17" customFormat="1" ht="15">
      <c r="A63" s="102">
        <v>7</v>
      </c>
      <c r="B63" s="48" t="s">
        <v>402</v>
      </c>
      <c r="C63" s="50">
        <v>1</v>
      </c>
      <c r="D63" s="102">
        <v>7</v>
      </c>
      <c r="E63" s="17" t="s">
        <v>427</v>
      </c>
      <c r="F63" s="51">
        <v>1</v>
      </c>
      <c r="G63" s="28"/>
      <c r="H63" s="57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s="17" customFormat="1" ht="15">
      <c r="A64" s="102">
        <v>8</v>
      </c>
      <c r="B64" s="48" t="s">
        <v>422</v>
      </c>
      <c r="C64" s="50">
        <v>1</v>
      </c>
      <c r="D64" s="102">
        <v>8</v>
      </c>
      <c r="E64" s="17" t="s">
        <v>426</v>
      </c>
      <c r="F64" s="51">
        <v>1</v>
      </c>
      <c r="G64" s="28"/>
      <c r="H64" s="57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s="17" customFormat="1" ht="15">
      <c r="A65" s="102">
        <v>9</v>
      </c>
      <c r="B65" s="48" t="s">
        <v>404</v>
      </c>
      <c r="C65" s="50">
        <v>1</v>
      </c>
      <c r="D65" s="102">
        <v>9</v>
      </c>
      <c r="E65" s="17" t="s">
        <v>412</v>
      </c>
      <c r="F65" s="51">
        <v>1</v>
      </c>
      <c r="G65" s="28"/>
      <c r="H65" s="57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s="17" customFormat="1" ht="15">
      <c r="A66" s="102"/>
      <c r="B66"/>
      <c r="C66" s="50"/>
      <c r="D66" s="102">
        <v>10</v>
      </c>
      <c r="E66" s="17" t="s">
        <v>425</v>
      </c>
      <c r="F66" s="51">
        <v>1</v>
      </c>
      <c r="G66" s="28"/>
      <c r="H66" s="57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s="17" customFormat="1" ht="15">
      <c r="A67"/>
      <c r="B67"/>
      <c r="C67" s="50"/>
      <c r="D67" s="102">
        <v>11</v>
      </c>
      <c r="E67" s="51" t="s">
        <v>413</v>
      </c>
      <c r="F67" s="51">
        <v>1</v>
      </c>
      <c r="G67" s="28"/>
      <c r="H67" s="5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s="17" customFormat="1" ht="15">
      <c r="A68"/>
      <c r="B68"/>
      <c r="C68" s="50"/>
      <c r="D68" s="102">
        <v>12</v>
      </c>
      <c r="E68" s="17" t="s">
        <v>428</v>
      </c>
      <c r="F68" s="51">
        <v>1</v>
      </c>
      <c r="G68" s="28"/>
      <c r="H68" s="57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s="17" customFormat="1" ht="15">
      <c r="A69"/>
      <c r="B69" s="36"/>
      <c r="C69" s="50"/>
      <c r="D69" s="102">
        <v>13</v>
      </c>
      <c r="E69" s="17" t="s">
        <v>429</v>
      </c>
      <c r="F69" s="51">
        <v>1</v>
      </c>
      <c r="G69" s="28"/>
      <c r="H69" s="57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s="17" customFormat="1" ht="15">
      <c r="A70"/>
      <c r="B70"/>
      <c r="C70" s="50"/>
      <c r="D70" s="102">
        <v>14</v>
      </c>
      <c r="E70" s="17" t="s">
        <v>414</v>
      </c>
      <c r="F70" s="51">
        <v>1</v>
      </c>
      <c r="G70" s="28"/>
      <c r="H70" s="57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s="17" customFormat="1" ht="15">
      <c r="A71"/>
      <c r="B71"/>
      <c r="C71" s="50"/>
      <c r="D71" s="102">
        <v>15</v>
      </c>
      <c r="E71" s="53" t="s">
        <v>430</v>
      </c>
      <c r="F71" s="51">
        <v>1</v>
      </c>
      <c r="G71" s="28"/>
      <c r="H71" s="57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s="17" customFormat="1" ht="15">
      <c r="A72"/>
      <c r="B72"/>
      <c r="C72" s="50"/>
      <c r="D72" s="102">
        <v>16</v>
      </c>
      <c r="E72" s="49" t="s">
        <v>186</v>
      </c>
      <c r="F72" s="51">
        <v>1</v>
      </c>
      <c r="G72" s="28"/>
      <c r="H72" s="57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s="17" customFormat="1" ht="15">
      <c r="A73"/>
      <c r="B73"/>
      <c r="C73" s="50"/>
      <c r="D73" s="102">
        <v>17</v>
      </c>
      <c r="E73" s="17" t="s">
        <v>416</v>
      </c>
      <c r="F73" s="51">
        <v>1</v>
      </c>
      <c r="G73" s="28"/>
      <c r="H73" s="57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s="17" customFormat="1" ht="15">
      <c r="A74"/>
      <c r="B74" s="36"/>
      <c r="C74" s="50"/>
      <c r="D74" s="102"/>
      <c r="E74" s="53"/>
      <c r="F74" s="51"/>
      <c r="G74" s="28"/>
      <c r="H74" s="57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3:6" ht="15">
      <c r="C75" s="50"/>
      <c r="D75" s="102"/>
      <c r="E75" s="103"/>
      <c r="F75" s="51"/>
    </row>
    <row r="76" spans="3:6" ht="15">
      <c r="C76" s="50"/>
      <c r="D76" s="102"/>
      <c r="F76" s="51"/>
    </row>
    <row r="77" spans="3:6" ht="15">
      <c r="C77" s="50"/>
      <c r="D77" s="102"/>
      <c r="F77" s="51"/>
    </row>
    <row r="78" spans="3:6" ht="15">
      <c r="C78" s="50"/>
      <c r="D78" s="102"/>
      <c r="F78" s="51"/>
    </row>
    <row r="79" spans="3:6" ht="15">
      <c r="C79" s="50"/>
      <c r="D79" s="102"/>
      <c r="F79" s="51"/>
    </row>
    <row r="80" spans="3:6" ht="15">
      <c r="C80" s="50"/>
      <c r="D80" s="1"/>
      <c r="F80" s="51"/>
    </row>
    <row r="81" spans="3:6" ht="15">
      <c r="C81" s="50"/>
      <c r="D81" s="1"/>
      <c r="F81" s="51"/>
    </row>
    <row r="82" spans="3:6" ht="14.25">
      <c r="C82" s="50"/>
      <c r="F82" s="51"/>
    </row>
    <row r="83" spans="3:6" ht="14.25">
      <c r="C83" s="50"/>
      <c r="F83" s="51"/>
    </row>
    <row r="84" spans="3:6" ht="14.25">
      <c r="C84" s="50"/>
      <c r="F84" s="51"/>
    </row>
    <row r="85" spans="3:6" ht="14.25">
      <c r="C85" s="50"/>
      <c r="F85" s="51"/>
    </row>
    <row r="86" spans="3:6" ht="14.25">
      <c r="C86" s="50"/>
      <c r="F86" s="51"/>
    </row>
    <row r="87" spans="3:6" ht="14.25">
      <c r="C87" s="50"/>
      <c r="F87" s="51"/>
    </row>
    <row r="88" spans="3:6" ht="14.25">
      <c r="C88" s="50"/>
      <c r="F88" s="51"/>
    </row>
    <row r="89" spans="3:6" ht="14.25">
      <c r="C89" s="50"/>
      <c r="F89" s="51"/>
    </row>
    <row r="90" ht="14.25">
      <c r="F90" s="51"/>
    </row>
    <row r="91" ht="14.25">
      <c r="F91" s="51"/>
    </row>
    <row r="92" ht="14.25">
      <c r="F92" s="5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S81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2:50" s="4" customFormat="1" ht="24">
      <c r="B3" s="105" t="s">
        <v>22</v>
      </c>
      <c r="C3" s="105"/>
      <c r="D3" s="81"/>
      <c r="E3" s="82"/>
      <c r="F3" s="82"/>
      <c r="G3" s="83"/>
      <c r="H3" s="82"/>
      <c r="I3" s="106" t="s">
        <v>17</v>
      </c>
      <c r="J3" s="7" t="s">
        <v>1</v>
      </c>
      <c r="K3" s="64">
        <v>18</v>
      </c>
      <c r="L3" s="65">
        <v>30</v>
      </c>
      <c r="M3" s="64">
        <v>25</v>
      </c>
      <c r="N3" s="65">
        <v>22</v>
      </c>
      <c r="O3" s="64">
        <v>13</v>
      </c>
      <c r="P3" s="65">
        <v>34</v>
      </c>
      <c r="Q3" s="64">
        <v>8</v>
      </c>
      <c r="R3" s="65">
        <v>27</v>
      </c>
      <c r="S3" s="64">
        <v>34</v>
      </c>
      <c r="T3" s="65">
        <v>33</v>
      </c>
      <c r="U3" s="66">
        <v>9</v>
      </c>
      <c r="V3" s="67">
        <v>24</v>
      </c>
      <c r="W3" s="66">
        <v>30</v>
      </c>
      <c r="X3" s="67">
        <v>40</v>
      </c>
      <c r="Y3" s="66">
        <v>30</v>
      </c>
      <c r="Z3" s="67">
        <v>35</v>
      </c>
      <c r="AA3" s="66">
        <v>29</v>
      </c>
      <c r="AB3" s="67">
        <v>41</v>
      </c>
      <c r="AC3" s="66">
        <v>28</v>
      </c>
      <c r="AD3" s="67">
        <v>13</v>
      </c>
      <c r="AE3" s="64">
        <v>33</v>
      </c>
      <c r="AF3" s="65">
        <v>37</v>
      </c>
      <c r="AG3" s="64">
        <v>32</v>
      </c>
      <c r="AH3" s="65">
        <v>21</v>
      </c>
      <c r="AI3" s="64">
        <v>28</v>
      </c>
      <c r="AJ3" s="65">
        <v>13</v>
      </c>
      <c r="AK3" s="64">
        <v>29</v>
      </c>
      <c r="AL3" s="65">
        <v>35</v>
      </c>
      <c r="AM3" s="64">
        <v>30</v>
      </c>
      <c r="AN3" s="65">
        <v>27</v>
      </c>
      <c r="AO3" s="66">
        <v>30</v>
      </c>
      <c r="AP3" s="67">
        <v>28</v>
      </c>
      <c r="AQ3" s="66">
        <v>40</v>
      </c>
      <c r="AR3" s="67">
        <v>36</v>
      </c>
      <c r="AS3" s="66">
        <v>37</v>
      </c>
      <c r="AT3" s="67">
        <v>41</v>
      </c>
      <c r="AU3" s="66">
        <v>20</v>
      </c>
      <c r="AV3" s="67">
        <v>22</v>
      </c>
      <c r="AW3" s="66">
        <v>31</v>
      </c>
      <c r="AX3" s="67">
        <v>25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15</v>
      </c>
      <c r="L4" s="69">
        <v>30</v>
      </c>
      <c r="M4" s="68">
        <v>40</v>
      </c>
      <c r="N4" s="69">
        <v>25</v>
      </c>
      <c r="O4" s="68">
        <v>15</v>
      </c>
      <c r="P4" s="69">
        <v>35</v>
      </c>
      <c r="Q4" s="68">
        <v>20</v>
      </c>
      <c r="R4" s="69">
        <v>35</v>
      </c>
      <c r="S4" s="68">
        <v>30</v>
      </c>
      <c r="T4" s="69">
        <v>35</v>
      </c>
      <c r="U4" s="70">
        <v>20</v>
      </c>
      <c r="V4" s="71">
        <v>35</v>
      </c>
      <c r="W4" s="70">
        <v>35</v>
      </c>
      <c r="X4" s="71">
        <v>35</v>
      </c>
      <c r="Y4" s="70">
        <v>35</v>
      </c>
      <c r="Z4" s="71">
        <v>30</v>
      </c>
      <c r="AA4" s="70">
        <v>30</v>
      </c>
      <c r="AB4" s="71">
        <v>40</v>
      </c>
      <c r="AC4" s="70">
        <v>30</v>
      </c>
      <c r="AD4" s="71">
        <v>15</v>
      </c>
      <c r="AE4" s="68">
        <v>35</v>
      </c>
      <c r="AF4" s="69">
        <v>40</v>
      </c>
      <c r="AG4" s="68">
        <v>35</v>
      </c>
      <c r="AH4" s="69">
        <v>15</v>
      </c>
      <c r="AI4" s="68">
        <v>25</v>
      </c>
      <c r="AJ4" s="69">
        <v>15</v>
      </c>
      <c r="AK4" s="68">
        <v>35</v>
      </c>
      <c r="AL4" s="69">
        <v>35</v>
      </c>
      <c r="AM4" s="68">
        <v>40</v>
      </c>
      <c r="AN4" s="69">
        <v>40</v>
      </c>
      <c r="AO4" s="70">
        <v>40</v>
      </c>
      <c r="AP4" s="71">
        <v>40</v>
      </c>
      <c r="AQ4" s="70">
        <v>35</v>
      </c>
      <c r="AR4" s="71">
        <v>40</v>
      </c>
      <c r="AS4" s="70">
        <v>35</v>
      </c>
      <c r="AT4" s="71">
        <v>38</v>
      </c>
      <c r="AU4" s="70">
        <v>20</v>
      </c>
      <c r="AV4" s="71">
        <v>15</v>
      </c>
      <c r="AW4" s="70">
        <v>40</v>
      </c>
      <c r="AX4" s="71">
        <v>40</v>
      </c>
    </row>
    <row r="5" spans="1:253" ht="64.5">
      <c r="A5" s="11"/>
      <c r="B5" s="12" t="s">
        <v>14</v>
      </c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 t="s">
        <v>38</v>
      </c>
      <c r="N5" s="16" t="s">
        <v>38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 t="s">
        <v>40</v>
      </c>
      <c r="AN5" s="16" t="s">
        <v>40</v>
      </c>
      <c r="AO5" s="16" t="s">
        <v>39</v>
      </c>
      <c r="AP5" s="16" t="s">
        <v>39</v>
      </c>
      <c r="AQ5" s="16"/>
      <c r="AR5" s="16"/>
      <c r="AS5" s="16"/>
      <c r="AT5" s="16"/>
      <c r="AU5" s="16" t="s">
        <v>41</v>
      </c>
      <c r="AV5" s="16" t="s">
        <v>41</v>
      </c>
      <c r="AW5" s="16" t="s">
        <v>37</v>
      </c>
      <c r="AX5" s="16" t="s">
        <v>37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21:46" ht="14.25">
      <c r="U8" s="21"/>
      <c r="Z8" s="21"/>
      <c r="AO8" s="21"/>
      <c r="AT8" s="21"/>
    </row>
    <row r="9" spans="1:54" ht="15">
      <c r="A9" s="22">
        <v>1</v>
      </c>
      <c r="B9" s="31" t="s">
        <v>96</v>
      </c>
      <c r="C9" s="22" t="s">
        <v>97</v>
      </c>
      <c r="D9" s="3" t="s">
        <v>98</v>
      </c>
      <c r="E9" s="3" t="s">
        <v>99</v>
      </c>
      <c r="F9" s="23" t="s">
        <v>100</v>
      </c>
      <c r="G9" s="24">
        <f aca="true" t="shared" si="0" ref="G9:G50">I9/$I$51</f>
        <v>1</v>
      </c>
      <c r="H9" s="25" t="s">
        <v>324</v>
      </c>
      <c r="I9" s="22">
        <f aca="true" t="shared" si="1" ref="I9:I50">SUM(AY9:BB9)</f>
        <v>78</v>
      </c>
      <c r="J9" s="22"/>
      <c r="K9" s="72">
        <v>2</v>
      </c>
      <c r="L9" s="73">
        <v>2</v>
      </c>
      <c r="M9" s="72">
        <v>2</v>
      </c>
      <c r="N9" s="73">
        <v>2</v>
      </c>
      <c r="O9" s="72">
        <v>2</v>
      </c>
      <c r="P9" s="73">
        <v>2</v>
      </c>
      <c r="Q9" s="72">
        <v>2</v>
      </c>
      <c r="R9" s="73">
        <v>2</v>
      </c>
      <c r="S9" s="72">
        <v>1</v>
      </c>
      <c r="T9" s="73">
        <v>2</v>
      </c>
      <c r="U9" s="74">
        <v>2</v>
      </c>
      <c r="V9" s="75">
        <v>2</v>
      </c>
      <c r="W9" s="74">
        <v>2</v>
      </c>
      <c r="X9" s="75">
        <v>1</v>
      </c>
      <c r="Y9" s="74">
        <v>2</v>
      </c>
      <c r="Z9" s="75">
        <v>2</v>
      </c>
      <c r="AA9" s="74">
        <v>2</v>
      </c>
      <c r="AB9" s="75">
        <v>2</v>
      </c>
      <c r="AC9" s="74">
        <v>2</v>
      </c>
      <c r="AD9" s="75">
        <v>2</v>
      </c>
      <c r="AE9" s="72">
        <v>2</v>
      </c>
      <c r="AF9" s="73">
        <v>2</v>
      </c>
      <c r="AG9" s="72">
        <v>2</v>
      </c>
      <c r="AH9" s="73">
        <v>2</v>
      </c>
      <c r="AI9" s="72">
        <v>2</v>
      </c>
      <c r="AJ9" s="73">
        <v>2</v>
      </c>
      <c r="AK9" s="72">
        <v>2</v>
      </c>
      <c r="AL9" s="73">
        <v>2</v>
      </c>
      <c r="AM9" s="72">
        <v>2</v>
      </c>
      <c r="AN9" s="73">
        <v>2</v>
      </c>
      <c r="AO9" s="74">
        <v>2</v>
      </c>
      <c r="AP9" s="75">
        <v>2</v>
      </c>
      <c r="AQ9" s="74">
        <v>2</v>
      </c>
      <c r="AR9" s="75">
        <v>2</v>
      </c>
      <c r="AS9" s="74">
        <v>2</v>
      </c>
      <c r="AT9" s="75">
        <v>2</v>
      </c>
      <c r="AU9" s="74">
        <v>2</v>
      </c>
      <c r="AV9" s="75">
        <v>2</v>
      </c>
      <c r="AW9" s="74">
        <v>2</v>
      </c>
      <c r="AX9" s="75">
        <v>2</v>
      </c>
      <c r="AY9">
        <f aca="true" t="shared" si="2" ref="AY9:AY50">SUM(K9:T9)</f>
        <v>19</v>
      </c>
      <c r="AZ9">
        <f aca="true" t="shared" si="3" ref="AZ9:AZ50">SUM(U9:AD9)</f>
        <v>19</v>
      </c>
      <c r="BA9">
        <f aca="true" t="shared" si="4" ref="BA9:BA50">SUM(AE9:AN9)</f>
        <v>20</v>
      </c>
      <c r="BB9">
        <f aca="true" t="shared" si="5" ref="BB9:BB50">SUM(AO9:AX9)</f>
        <v>20</v>
      </c>
    </row>
    <row r="10" spans="1:54" ht="15">
      <c r="A10" s="22">
        <v>2</v>
      </c>
      <c r="B10" s="31" t="s">
        <v>56</v>
      </c>
      <c r="C10" s="22" t="s">
        <v>178</v>
      </c>
      <c r="D10" s="3" t="s">
        <v>179</v>
      </c>
      <c r="E10" s="3" t="s">
        <v>180</v>
      </c>
      <c r="F10" s="23" t="s">
        <v>181</v>
      </c>
      <c r="G10" s="24">
        <f t="shared" si="0"/>
        <v>1</v>
      </c>
      <c r="H10" s="25" t="s">
        <v>324</v>
      </c>
      <c r="I10" s="22">
        <f t="shared" si="1"/>
        <v>78</v>
      </c>
      <c r="J10" s="22"/>
      <c r="K10" s="72">
        <v>2</v>
      </c>
      <c r="L10" s="73">
        <v>2</v>
      </c>
      <c r="M10" s="72">
        <v>2</v>
      </c>
      <c r="N10" s="73">
        <v>2</v>
      </c>
      <c r="O10" s="72">
        <v>2</v>
      </c>
      <c r="P10" s="73">
        <v>2</v>
      </c>
      <c r="Q10" s="72">
        <v>2</v>
      </c>
      <c r="R10" s="73">
        <v>2</v>
      </c>
      <c r="S10" s="72">
        <v>2</v>
      </c>
      <c r="T10" s="73">
        <v>1</v>
      </c>
      <c r="U10" s="74">
        <v>2</v>
      </c>
      <c r="V10" s="75">
        <v>2</v>
      </c>
      <c r="W10" s="74">
        <v>2</v>
      </c>
      <c r="X10" s="75">
        <v>2</v>
      </c>
      <c r="Y10" s="74">
        <v>2</v>
      </c>
      <c r="Z10" s="75">
        <v>2</v>
      </c>
      <c r="AA10" s="74">
        <v>2</v>
      </c>
      <c r="AB10" s="75">
        <v>2</v>
      </c>
      <c r="AC10" s="74">
        <v>2</v>
      </c>
      <c r="AD10" s="75">
        <v>2</v>
      </c>
      <c r="AE10" s="72">
        <v>2</v>
      </c>
      <c r="AF10" s="73">
        <v>2</v>
      </c>
      <c r="AG10" s="72">
        <v>2</v>
      </c>
      <c r="AH10" s="73">
        <v>2</v>
      </c>
      <c r="AI10" s="72">
        <v>2</v>
      </c>
      <c r="AJ10" s="73">
        <v>2</v>
      </c>
      <c r="AK10" s="72">
        <v>2</v>
      </c>
      <c r="AL10" s="73">
        <v>2</v>
      </c>
      <c r="AM10" s="72">
        <v>2</v>
      </c>
      <c r="AN10" s="73">
        <v>2</v>
      </c>
      <c r="AO10" s="74">
        <v>2</v>
      </c>
      <c r="AP10" s="75">
        <v>2</v>
      </c>
      <c r="AQ10" s="74">
        <v>2</v>
      </c>
      <c r="AR10" s="75">
        <v>2</v>
      </c>
      <c r="AS10" s="74">
        <v>2</v>
      </c>
      <c r="AT10" s="75">
        <v>2</v>
      </c>
      <c r="AU10" s="74">
        <v>2</v>
      </c>
      <c r="AV10" s="75">
        <v>1</v>
      </c>
      <c r="AW10" s="74">
        <v>2</v>
      </c>
      <c r="AX10" s="75">
        <v>2</v>
      </c>
      <c r="AY10">
        <f t="shared" si="2"/>
        <v>19</v>
      </c>
      <c r="AZ10">
        <f t="shared" si="3"/>
        <v>20</v>
      </c>
      <c r="BA10">
        <f t="shared" si="4"/>
        <v>20</v>
      </c>
      <c r="BB10">
        <f t="shared" si="5"/>
        <v>19</v>
      </c>
    </row>
    <row r="11" spans="1:54" ht="15">
      <c r="A11" s="22">
        <v>3</v>
      </c>
      <c r="B11" s="31" t="s">
        <v>162</v>
      </c>
      <c r="C11" s="22" t="s">
        <v>163</v>
      </c>
      <c r="D11" s="3" t="s">
        <v>164</v>
      </c>
      <c r="E11" s="3" t="s">
        <v>165</v>
      </c>
      <c r="F11" s="23" t="s">
        <v>166</v>
      </c>
      <c r="G11" s="24">
        <f t="shared" si="0"/>
        <v>0.9871794871794872</v>
      </c>
      <c r="H11" s="25" t="s">
        <v>324</v>
      </c>
      <c r="I11" s="25">
        <f t="shared" si="1"/>
        <v>77</v>
      </c>
      <c r="J11" s="22"/>
      <c r="K11" s="72">
        <v>2</v>
      </c>
      <c r="L11" s="73">
        <v>1</v>
      </c>
      <c r="M11" s="72">
        <v>2</v>
      </c>
      <c r="N11" s="73">
        <v>1</v>
      </c>
      <c r="O11" s="72">
        <v>2</v>
      </c>
      <c r="P11" s="73">
        <v>2</v>
      </c>
      <c r="Q11" s="72">
        <v>2</v>
      </c>
      <c r="R11" s="73">
        <v>2</v>
      </c>
      <c r="S11" s="72">
        <v>2</v>
      </c>
      <c r="T11" s="73">
        <v>2</v>
      </c>
      <c r="U11" s="74">
        <v>2</v>
      </c>
      <c r="V11" s="75">
        <v>2</v>
      </c>
      <c r="W11" s="74">
        <v>2</v>
      </c>
      <c r="X11" s="75">
        <v>2</v>
      </c>
      <c r="Y11" s="74">
        <v>2</v>
      </c>
      <c r="Z11" s="75">
        <v>2</v>
      </c>
      <c r="AA11" s="74">
        <v>2</v>
      </c>
      <c r="AB11" s="75">
        <v>2</v>
      </c>
      <c r="AC11" s="74">
        <v>2</v>
      </c>
      <c r="AD11" s="75">
        <v>2</v>
      </c>
      <c r="AE11" s="72">
        <v>2</v>
      </c>
      <c r="AF11" s="73">
        <v>2</v>
      </c>
      <c r="AG11" s="72">
        <v>2</v>
      </c>
      <c r="AH11" s="73">
        <v>2</v>
      </c>
      <c r="AI11" s="72">
        <v>2</v>
      </c>
      <c r="AJ11" s="73">
        <v>2</v>
      </c>
      <c r="AK11" s="72">
        <v>2</v>
      </c>
      <c r="AL11" s="73">
        <v>2</v>
      </c>
      <c r="AM11" s="72">
        <v>2</v>
      </c>
      <c r="AN11" s="73">
        <v>2</v>
      </c>
      <c r="AO11" s="74">
        <v>1</v>
      </c>
      <c r="AP11" s="75">
        <v>2</v>
      </c>
      <c r="AQ11" s="74">
        <v>2</v>
      </c>
      <c r="AR11" s="75">
        <v>2</v>
      </c>
      <c r="AS11" s="74">
        <v>2</v>
      </c>
      <c r="AT11" s="75">
        <v>2</v>
      </c>
      <c r="AU11" s="74">
        <v>2</v>
      </c>
      <c r="AV11" s="75">
        <v>2</v>
      </c>
      <c r="AW11" s="74">
        <v>2</v>
      </c>
      <c r="AX11" s="75">
        <v>2</v>
      </c>
      <c r="AY11">
        <f t="shared" si="2"/>
        <v>18</v>
      </c>
      <c r="AZ11">
        <f t="shared" si="3"/>
        <v>20</v>
      </c>
      <c r="BA11">
        <f t="shared" si="4"/>
        <v>20</v>
      </c>
      <c r="BB11">
        <f t="shared" si="5"/>
        <v>19</v>
      </c>
    </row>
    <row r="12" spans="1:54" ht="29.25">
      <c r="A12" s="22">
        <v>4</v>
      </c>
      <c r="B12" s="31" t="s">
        <v>132</v>
      </c>
      <c r="C12" s="22" t="s">
        <v>252</v>
      </c>
      <c r="D12" s="22" t="s">
        <v>253</v>
      </c>
      <c r="E12" s="22" t="s">
        <v>254</v>
      </c>
      <c r="F12" s="3" t="s">
        <v>255</v>
      </c>
      <c r="G12" s="24">
        <f t="shared" si="0"/>
        <v>0.9871794871794872</v>
      </c>
      <c r="H12" s="25" t="s">
        <v>324</v>
      </c>
      <c r="I12" s="22">
        <f t="shared" si="1"/>
        <v>77</v>
      </c>
      <c r="J12" s="22"/>
      <c r="K12" s="72">
        <v>2</v>
      </c>
      <c r="L12" s="73">
        <v>2</v>
      </c>
      <c r="M12" s="72">
        <v>2</v>
      </c>
      <c r="N12" s="73">
        <v>2</v>
      </c>
      <c r="O12" s="72">
        <v>2</v>
      </c>
      <c r="P12" s="73">
        <v>2</v>
      </c>
      <c r="Q12" s="72">
        <v>1</v>
      </c>
      <c r="R12" s="73">
        <v>2</v>
      </c>
      <c r="S12" s="72">
        <v>1</v>
      </c>
      <c r="T12" s="73">
        <v>2</v>
      </c>
      <c r="U12" s="74">
        <v>2</v>
      </c>
      <c r="V12" s="75">
        <v>2</v>
      </c>
      <c r="W12" s="74">
        <v>2</v>
      </c>
      <c r="X12" s="75">
        <v>2</v>
      </c>
      <c r="Y12" s="74">
        <v>2</v>
      </c>
      <c r="Z12" s="75">
        <v>2</v>
      </c>
      <c r="AA12" s="74">
        <v>2</v>
      </c>
      <c r="AB12" s="75">
        <v>2</v>
      </c>
      <c r="AC12" s="74">
        <v>2</v>
      </c>
      <c r="AD12" s="75">
        <v>2</v>
      </c>
      <c r="AE12" s="72">
        <v>2</v>
      </c>
      <c r="AF12" s="73">
        <v>2</v>
      </c>
      <c r="AG12" s="72">
        <v>2</v>
      </c>
      <c r="AH12" s="73">
        <v>2</v>
      </c>
      <c r="AI12" s="72">
        <v>2</v>
      </c>
      <c r="AJ12" s="73">
        <v>2</v>
      </c>
      <c r="AK12" s="72">
        <v>2</v>
      </c>
      <c r="AL12" s="73">
        <v>2</v>
      </c>
      <c r="AM12" s="72">
        <v>2</v>
      </c>
      <c r="AN12" s="73">
        <v>2</v>
      </c>
      <c r="AO12" s="74">
        <v>2</v>
      </c>
      <c r="AP12" s="75">
        <v>2</v>
      </c>
      <c r="AQ12" s="74">
        <v>1</v>
      </c>
      <c r="AR12" s="75">
        <v>2</v>
      </c>
      <c r="AS12" s="74">
        <v>2</v>
      </c>
      <c r="AT12" s="75">
        <v>2</v>
      </c>
      <c r="AU12" s="74">
        <v>2</v>
      </c>
      <c r="AV12" s="75">
        <v>2</v>
      </c>
      <c r="AW12" s="74">
        <v>2</v>
      </c>
      <c r="AX12" s="75">
        <v>2</v>
      </c>
      <c r="AY12">
        <f t="shared" si="2"/>
        <v>18</v>
      </c>
      <c r="AZ12">
        <f t="shared" si="3"/>
        <v>20</v>
      </c>
      <c r="BA12">
        <f t="shared" si="4"/>
        <v>20</v>
      </c>
      <c r="BB12">
        <f t="shared" si="5"/>
        <v>19</v>
      </c>
    </row>
    <row r="13" spans="1:54" ht="15">
      <c r="A13" s="22">
        <v>5</v>
      </c>
      <c r="B13" s="31" t="s">
        <v>187</v>
      </c>
      <c r="C13" s="22" t="s">
        <v>300</v>
      </c>
      <c r="D13" s="3" t="s">
        <v>301</v>
      </c>
      <c r="E13" s="3" t="s">
        <v>326</v>
      </c>
      <c r="F13" s="23" t="s">
        <v>327</v>
      </c>
      <c r="G13" s="24">
        <f t="shared" si="0"/>
        <v>0.9743589743589743</v>
      </c>
      <c r="H13" s="25"/>
      <c r="I13" s="25">
        <f t="shared" si="1"/>
        <v>76</v>
      </c>
      <c r="J13" s="22"/>
      <c r="K13" s="72">
        <v>2</v>
      </c>
      <c r="L13" s="73">
        <v>1</v>
      </c>
      <c r="M13" s="72">
        <v>2</v>
      </c>
      <c r="N13" s="73">
        <v>2</v>
      </c>
      <c r="O13" s="72">
        <v>2</v>
      </c>
      <c r="P13" s="73">
        <v>1</v>
      </c>
      <c r="Q13" s="72">
        <v>1</v>
      </c>
      <c r="R13" s="73">
        <v>2</v>
      </c>
      <c r="S13" s="72">
        <v>2</v>
      </c>
      <c r="T13" s="73">
        <v>2</v>
      </c>
      <c r="U13" s="74">
        <v>2</v>
      </c>
      <c r="V13" s="75">
        <v>2</v>
      </c>
      <c r="W13" s="74">
        <v>2</v>
      </c>
      <c r="X13" s="75">
        <v>2</v>
      </c>
      <c r="Y13" s="74">
        <v>2</v>
      </c>
      <c r="Z13" s="75">
        <v>2</v>
      </c>
      <c r="AA13" s="74">
        <v>2</v>
      </c>
      <c r="AB13" s="75">
        <v>2</v>
      </c>
      <c r="AC13" s="74">
        <v>2</v>
      </c>
      <c r="AD13" s="75">
        <v>2</v>
      </c>
      <c r="AE13" s="72">
        <v>2</v>
      </c>
      <c r="AF13" s="73">
        <v>2</v>
      </c>
      <c r="AG13" s="72">
        <v>2</v>
      </c>
      <c r="AH13" s="73">
        <v>2</v>
      </c>
      <c r="AI13" s="72">
        <v>1</v>
      </c>
      <c r="AJ13" s="73">
        <v>2</v>
      </c>
      <c r="AK13" s="72">
        <v>2</v>
      </c>
      <c r="AL13" s="73">
        <v>2</v>
      </c>
      <c r="AM13" s="72">
        <v>2</v>
      </c>
      <c r="AN13" s="73">
        <v>2</v>
      </c>
      <c r="AO13" s="74">
        <v>2</v>
      </c>
      <c r="AP13" s="75">
        <v>2</v>
      </c>
      <c r="AQ13" s="74">
        <v>2</v>
      </c>
      <c r="AR13" s="75">
        <v>2</v>
      </c>
      <c r="AS13" s="74">
        <v>2</v>
      </c>
      <c r="AT13" s="75">
        <v>2</v>
      </c>
      <c r="AU13" s="74">
        <v>2</v>
      </c>
      <c r="AV13" s="75">
        <v>2</v>
      </c>
      <c r="AW13" s="74">
        <v>2</v>
      </c>
      <c r="AX13" s="75">
        <v>2</v>
      </c>
      <c r="AY13">
        <f t="shared" si="2"/>
        <v>17</v>
      </c>
      <c r="AZ13">
        <f t="shared" si="3"/>
        <v>20</v>
      </c>
      <c r="BA13">
        <f t="shared" si="4"/>
        <v>19</v>
      </c>
      <c r="BB13">
        <f t="shared" si="5"/>
        <v>20</v>
      </c>
    </row>
    <row r="14" spans="1:54" ht="15">
      <c r="A14" s="22">
        <v>6</v>
      </c>
      <c r="B14" s="31" t="s">
        <v>215</v>
      </c>
      <c r="C14" s="22" t="s">
        <v>216</v>
      </c>
      <c r="D14" s="3" t="s">
        <v>217</v>
      </c>
      <c r="E14" s="3" t="s">
        <v>218</v>
      </c>
      <c r="F14" s="23" t="s">
        <v>219</v>
      </c>
      <c r="G14" s="24">
        <f t="shared" si="0"/>
        <v>0.9615384615384616</v>
      </c>
      <c r="H14" s="25" t="s">
        <v>349</v>
      </c>
      <c r="I14" s="22">
        <f t="shared" si="1"/>
        <v>75</v>
      </c>
      <c r="J14" s="22"/>
      <c r="K14" s="72">
        <v>2</v>
      </c>
      <c r="L14" s="73">
        <v>2</v>
      </c>
      <c r="M14" s="72">
        <v>2</v>
      </c>
      <c r="N14" s="73">
        <v>2</v>
      </c>
      <c r="O14" s="72">
        <v>2</v>
      </c>
      <c r="P14" s="73">
        <v>2</v>
      </c>
      <c r="Q14" s="72">
        <v>1</v>
      </c>
      <c r="R14" s="73">
        <v>2</v>
      </c>
      <c r="S14" s="72">
        <v>2</v>
      </c>
      <c r="T14" s="73">
        <v>1</v>
      </c>
      <c r="U14" s="74">
        <v>2</v>
      </c>
      <c r="V14" s="75">
        <v>2</v>
      </c>
      <c r="W14" s="74">
        <v>2</v>
      </c>
      <c r="X14" s="75">
        <v>2</v>
      </c>
      <c r="Y14" s="74">
        <v>2</v>
      </c>
      <c r="Z14" s="75">
        <v>1</v>
      </c>
      <c r="AA14" s="74">
        <v>2</v>
      </c>
      <c r="AB14" s="75">
        <v>2</v>
      </c>
      <c r="AC14" s="74">
        <v>2</v>
      </c>
      <c r="AD14" s="75">
        <v>2</v>
      </c>
      <c r="AE14" s="72">
        <v>2</v>
      </c>
      <c r="AF14" s="73">
        <v>2</v>
      </c>
      <c r="AG14" s="72">
        <v>2</v>
      </c>
      <c r="AH14" s="73">
        <v>2</v>
      </c>
      <c r="AI14" s="72">
        <v>1</v>
      </c>
      <c r="AJ14" s="73">
        <v>2</v>
      </c>
      <c r="AK14" s="72">
        <v>2</v>
      </c>
      <c r="AL14" s="73">
        <v>2</v>
      </c>
      <c r="AM14" s="72">
        <v>2</v>
      </c>
      <c r="AN14" s="73">
        <v>2</v>
      </c>
      <c r="AO14" s="74">
        <v>2</v>
      </c>
      <c r="AP14" s="75">
        <v>2</v>
      </c>
      <c r="AQ14" s="74">
        <v>2</v>
      </c>
      <c r="AR14" s="75">
        <v>2</v>
      </c>
      <c r="AS14" s="74">
        <v>2</v>
      </c>
      <c r="AT14" s="75">
        <v>2</v>
      </c>
      <c r="AU14" s="74">
        <v>2</v>
      </c>
      <c r="AV14" s="75">
        <v>1</v>
      </c>
      <c r="AW14" s="74">
        <v>2</v>
      </c>
      <c r="AX14" s="75">
        <v>2</v>
      </c>
      <c r="AY14">
        <f t="shared" si="2"/>
        <v>18</v>
      </c>
      <c r="AZ14">
        <f t="shared" si="3"/>
        <v>19</v>
      </c>
      <c r="BA14">
        <f t="shared" si="4"/>
        <v>19</v>
      </c>
      <c r="BB14">
        <f t="shared" si="5"/>
        <v>19</v>
      </c>
    </row>
    <row r="15" spans="1:54" ht="29.25">
      <c r="A15" s="22">
        <v>7</v>
      </c>
      <c r="B15" s="31" t="s">
        <v>96</v>
      </c>
      <c r="C15" s="22" t="s">
        <v>139</v>
      </c>
      <c r="D15" s="3" t="s">
        <v>140</v>
      </c>
      <c r="E15" s="3" t="s">
        <v>141</v>
      </c>
      <c r="F15" s="23" t="s">
        <v>142</v>
      </c>
      <c r="G15" s="24">
        <f t="shared" si="0"/>
        <v>0.9615384615384616</v>
      </c>
      <c r="H15" s="25" t="s">
        <v>349</v>
      </c>
      <c r="I15" s="22">
        <f t="shared" si="1"/>
        <v>75</v>
      </c>
      <c r="J15" s="22"/>
      <c r="K15" s="72">
        <v>2</v>
      </c>
      <c r="L15" s="73">
        <v>2</v>
      </c>
      <c r="M15" s="72">
        <v>2</v>
      </c>
      <c r="N15" s="73">
        <v>1</v>
      </c>
      <c r="O15" s="72">
        <v>2</v>
      </c>
      <c r="P15" s="73">
        <v>2</v>
      </c>
      <c r="Q15" s="72">
        <v>2</v>
      </c>
      <c r="R15" s="73">
        <v>2</v>
      </c>
      <c r="S15" s="72">
        <v>2</v>
      </c>
      <c r="T15" s="73">
        <v>1</v>
      </c>
      <c r="U15" s="74">
        <v>2</v>
      </c>
      <c r="V15" s="75">
        <v>2</v>
      </c>
      <c r="W15" s="74">
        <v>2</v>
      </c>
      <c r="X15" s="75">
        <v>1</v>
      </c>
      <c r="Y15" s="74">
        <v>2</v>
      </c>
      <c r="Z15" s="75">
        <v>1</v>
      </c>
      <c r="AA15" s="74">
        <v>2</v>
      </c>
      <c r="AB15" s="75">
        <v>2</v>
      </c>
      <c r="AC15" s="74">
        <v>2</v>
      </c>
      <c r="AD15" s="75">
        <v>2</v>
      </c>
      <c r="AE15" s="72">
        <v>2</v>
      </c>
      <c r="AF15" s="73">
        <v>2</v>
      </c>
      <c r="AG15" s="72">
        <v>1</v>
      </c>
      <c r="AH15" s="73">
        <v>2</v>
      </c>
      <c r="AI15" s="72">
        <v>2</v>
      </c>
      <c r="AJ15" s="73">
        <v>2</v>
      </c>
      <c r="AK15" s="72">
        <v>2</v>
      </c>
      <c r="AL15" s="73">
        <v>2</v>
      </c>
      <c r="AM15" s="72">
        <v>2</v>
      </c>
      <c r="AN15" s="73">
        <v>2</v>
      </c>
      <c r="AO15" s="74">
        <v>2</v>
      </c>
      <c r="AP15" s="75">
        <v>2</v>
      </c>
      <c r="AQ15" s="74">
        <v>2</v>
      </c>
      <c r="AR15" s="75">
        <v>2</v>
      </c>
      <c r="AS15" s="74">
        <v>2</v>
      </c>
      <c r="AT15" s="75">
        <v>2</v>
      </c>
      <c r="AU15" s="74">
        <v>2</v>
      </c>
      <c r="AV15" s="75">
        <v>2</v>
      </c>
      <c r="AW15" s="74">
        <v>2</v>
      </c>
      <c r="AX15" s="75">
        <v>2</v>
      </c>
      <c r="AY15">
        <f t="shared" si="2"/>
        <v>18</v>
      </c>
      <c r="AZ15">
        <f t="shared" si="3"/>
        <v>18</v>
      </c>
      <c r="BA15">
        <f t="shared" si="4"/>
        <v>19</v>
      </c>
      <c r="BB15">
        <f t="shared" si="5"/>
        <v>20</v>
      </c>
    </row>
    <row r="16" spans="1:54" ht="15">
      <c r="A16" s="22">
        <v>8</v>
      </c>
      <c r="B16" s="31" t="s">
        <v>167</v>
      </c>
      <c r="C16" s="22" t="s">
        <v>168</v>
      </c>
      <c r="D16" s="3" t="s">
        <v>169</v>
      </c>
      <c r="E16" s="3" t="s">
        <v>170</v>
      </c>
      <c r="F16" s="23" t="s">
        <v>171</v>
      </c>
      <c r="G16" s="24">
        <f t="shared" si="0"/>
        <v>0.9615384615384616</v>
      </c>
      <c r="H16" s="25" t="s">
        <v>349</v>
      </c>
      <c r="I16" s="22">
        <f t="shared" si="1"/>
        <v>75</v>
      </c>
      <c r="J16" s="22"/>
      <c r="K16" s="72">
        <v>2</v>
      </c>
      <c r="L16" s="73">
        <v>2</v>
      </c>
      <c r="M16" s="72">
        <v>2</v>
      </c>
      <c r="N16" s="73">
        <v>1</v>
      </c>
      <c r="O16" s="72">
        <v>2</v>
      </c>
      <c r="P16" s="73">
        <v>2</v>
      </c>
      <c r="Q16" s="72">
        <v>2</v>
      </c>
      <c r="R16" s="73">
        <v>2</v>
      </c>
      <c r="S16" s="72">
        <v>1</v>
      </c>
      <c r="T16" s="73">
        <v>2</v>
      </c>
      <c r="U16" s="74">
        <v>2</v>
      </c>
      <c r="V16" s="75">
        <v>2</v>
      </c>
      <c r="W16" s="74">
        <v>2</v>
      </c>
      <c r="X16" s="75">
        <v>2</v>
      </c>
      <c r="Y16" s="74">
        <v>2</v>
      </c>
      <c r="Z16" s="75">
        <v>2</v>
      </c>
      <c r="AA16" s="74">
        <v>2</v>
      </c>
      <c r="AB16" s="75">
        <v>2</v>
      </c>
      <c r="AC16" s="74">
        <v>2</v>
      </c>
      <c r="AD16" s="75">
        <v>2</v>
      </c>
      <c r="AE16" s="72">
        <v>2</v>
      </c>
      <c r="AF16" s="73">
        <v>2</v>
      </c>
      <c r="AG16" s="72">
        <v>2</v>
      </c>
      <c r="AH16" s="73">
        <v>2</v>
      </c>
      <c r="AI16" s="72">
        <v>2</v>
      </c>
      <c r="AJ16" s="73">
        <v>2</v>
      </c>
      <c r="AK16" s="72">
        <v>2</v>
      </c>
      <c r="AL16" s="73">
        <v>2</v>
      </c>
      <c r="AM16" s="72">
        <v>2</v>
      </c>
      <c r="AN16" s="73">
        <v>2</v>
      </c>
      <c r="AO16" s="74">
        <v>2</v>
      </c>
      <c r="AP16" s="75">
        <v>2</v>
      </c>
      <c r="AQ16" s="74">
        <v>2</v>
      </c>
      <c r="AR16" s="75">
        <v>1</v>
      </c>
      <c r="AS16" s="74">
        <v>2</v>
      </c>
      <c r="AT16" s="75">
        <v>2</v>
      </c>
      <c r="AU16" s="74">
        <v>2</v>
      </c>
      <c r="AV16" s="75">
        <v>1</v>
      </c>
      <c r="AW16" s="74">
        <v>1</v>
      </c>
      <c r="AX16" s="75">
        <v>2</v>
      </c>
      <c r="AY16">
        <f t="shared" si="2"/>
        <v>18</v>
      </c>
      <c r="AZ16">
        <f t="shared" si="3"/>
        <v>20</v>
      </c>
      <c r="BA16">
        <f t="shared" si="4"/>
        <v>20</v>
      </c>
      <c r="BB16">
        <f t="shared" si="5"/>
        <v>17</v>
      </c>
    </row>
    <row r="17" spans="1:54" ht="29.25">
      <c r="A17" s="22">
        <v>9</v>
      </c>
      <c r="B17" s="31" t="s">
        <v>96</v>
      </c>
      <c r="C17" s="22" t="s">
        <v>121</v>
      </c>
      <c r="D17" s="3" t="s">
        <v>122</v>
      </c>
      <c r="E17" s="3" t="s">
        <v>94</v>
      </c>
      <c r="F17" s="23" t="s">
        <v>123</v>
      </c>
      <c r="G17" s="24">
        <f t="shared" si="0"/>
        <v>0.9487179487179487</v>
      </c>
      <c r="H17" s="25"/>
      <c r="I17" s="22">
        <f t="shared" si="1"/>
        <v>74</v>
      </c>
      <c r="J17" s="22"/>
      <c r="K17" s="72">
        <v>2</v>
      </c>
      <c r="L17" s="73">
        <v>2</v>
      </c>
      <c r="M17" s="72">
        <v>2</v>
      </c>
      <c r="N17" s="73">
        <v>2</v>
      </c>
      <c r="O17" s="72">
        <v>1</v>
      </c>
      <c r="P17" s="73">
        <v>1</v>
      </c>
      <c r="Q17" s="72">
        <v>2</v>
      </c>
      <c r="R17" s="73">
        <v>2</v>
      </c>
      <c r="S17" s="72">
        <v>2</v>
      </c>
      <c r="T17" s="73">
        <v>2</v>
      </c>
      <c r="U17" s="74">
        <v>2</v>
      </c>
      <c r="V17" s="75">
        <v>2</v>
      </c>
      <c r="W17" s="74">
        <v>2</v>
      </c>
      <c r="X17" s="75">
        <v>2</v>
      </c>
      <c r="Y17" s="74">
        <v>2</v>
      </c>
      <c r="Z17" s="75">
        <v>2</v>
      </c>
      <c r="AA17" s="74">
        <v>2</v>
      </c>
      <c r="AB17" s="75">
        <v>2</v>
      </c>
      <c r="AC17" s="74">
        <v>2</v>
      </c>
      <c r="AD17" s="75">
        <v>2</v>
      </c>
      <c r="AE17" s="72">
        <v>2</v>
      </c>
      <c r="AF17" s="73">
        <v>2</v>
      </c>
      <c r="AG17" s="72">
        <v>2</v>
      </c>
      <c r="AH17" s="73">
        <v>2</v>
      </c>
      <c r="AI17" s="72">
        <v>2</v>
      </c>
      <c r="AJ17" s="73">
        <v>2</v>
      </c>
      <c r="AK17" s="72">
        <v>2</v>
      </c>
      <c r="AL17" s="73">
        <v>2</v>
      </c>
      <c r="AM17" s="72">
        <v>2</v>
      </c>
      <c r="AN17" s="73">
        <v>1</v>
      </c>
      <c r="AO17" s="74">
        <v>1</v>
      </c>
      <c r="AP17" s="75">
        <v>2</v>
      </c>
      <c r="AQ17" s="74">
        <v>1</v>
      </c>
      <c r="AR17" s="75">
        <v>2</v>
      </c>
      <c r="AS17" s="74">
        <v>2</v>
      </c>
      <c r="AT17" s="75">
        <v>2</v>
      </c>
      <c r="AU17" s="74">
        <v>2</v>
      </c>
      <c r="AV17" s="75">
        <v>2</v>
      </c>
      <c r="AW17" s="74">
        <v>1</v>
      </c>
      <c r="AX17" s="75">
        <v>2</v>
      </c>
      <c r="AY17">
        <f t="shared" si="2"/>
        <v>18</v>
      </c>
      <c r="AZ17">
        <f t="shared" si="3"/>
        <v>20</v>
      </c>
      <c r="BA17">
        <f t="shared" si="4"/>
        <v>19</v>
      </c>
      <c r="BB17">
        <f t="shared" si="5"/>
        <v>17</v>
      </c>
    </row>
    <row r="18" spans="1:54" ht="29.25">
      <c r="A18" s="22">
        <v>10</v>
      </c>
      <c r="B18" s="31" t="s">
        <v>134</v>
      </c>
      <c r="C18" s="22" t="s">
        <v>135</v>
      </c>
      <c r="D18" s="3" t="s">
        <v>136</v>
      </c>
      <c r="E18" s="3" t="s">
        <v>137</v>
      </c>
      <c r="F18" s="23" t="s">
        <v>138</v>
      </c>
      <c r="G18" s="24">
        <f t="shared" si="0"/>
        <v>0.9230769230769231</v>
      </c>
      <c r="H18" s="25"/>
      <c r="I18" s="22">
        <f t="shared" si="1"/>
        <v>72</v>
      </c>
      <c r="J18" s="22"/>
      <c r="K18" s="72">
        <v>2</v>
      </c>
      <c r="L18" s="73">
        <v>2</v>
      </c>
      <c r="M18" s="72">
        <v>2</v>
      </c>
      <c r="N18" s="73">
        <v>2</v>
      </c>
      <c r="O18" s="72">
        <v>1</v>
      </c>
      <c r="P18" s="73">
        <v>1</v>
      </c>
      <c r="Q18" s="72">
        <v>2</v>
      </c>
      <c r="R18" s="73">
        <v>2</v>
      </c>
      <c r="S18" s="72">
        <v>1</v>
      </c>
      <c r="T18" s="73">
        <v>2</v>
      </c>
      <c r="U18" s="74">
        <v>2</v>
      </c>
      <c r="V18" s="75">
        <v>2</v>
      </c>
      <c r="W18" s="74">
        <v>2</v>
      </c>
      <c r="X18" s="75">
        <v>1</v>
      </c>
      <c r="Y18" s="74">
        <v>2</v>
      </c>
      <c r="Z18" s="75">
        <v>2</v>
      </c>
      <c r="AA18" s="74">
        <v>2</v>
      </c>
      <c r="AB18" s="75">
        <v>2</v>
      </c>
      <c r="AC18" s="74">
        <v>2</v>
      </c>
      <c r="AD18" s="75">
        <v>2</v>
      </c>
      <c r="AE18" s="72">
        <v>2</v>
      </c>
      <c r="AF18" s="73">
        <v>2</v>
      </c>
      <c r="AG18" s="72">
        <v>2</v>
      </c>
      <c r="AH18" s="73">
        <v>2</v>
      </c>
      <c r="AI18" s="72">
        <v>1</v>
      </c>
      <c r="AJ18" s="73">
        <v>1</v>
      </c>
      <c r="AK18" s="72">
        <v>2</v>
      </c>
      <c r="AL18" s="73">
        <v>2</v>
      </c>
      <c r="AM18" s="72">
        <v>2</v>
      </c>
      <c r="AN18" s="73">
        <v>1</v>
      </c>
      <c r="AO18" s="74">
        <v>2</v>
      </c>
      <c r="AP18" s="75">
        <v>2</v>
      </c>
      <c r="AQ18" s="74">
        <v>2</v>
      </c>
      <c r="AR18" s="75">
        <v>2</v>
      </c>
      <c r="AS18" s="74">
        <v>1</v>
      </c>
      <c r="AT18" s="75">
        <v>2</v>
      </c>
      <c r="AU18" s="74">
        <v>2</v>
      </c>
      <c r="AV18" s="75">
        <v>2</v>
      </c>
      <c r="AW18" s="74">
        <v>2</v>
      </c>
      <c r="AX18" s="75">
        <v>2</v>
      </c>
      <c r="AY18">
        <f t="shared" si="2"/>
        <v>17</v>
      </c>
      <c r="AZ18">
        <f t="shared" si="3"/>
        <v>19</v>
      </c>
      <c r="BA18">
        <f t="shared" si="4"/>
        <v>17</v>
      </c>
      <c r="BB18">
        <f t="shared" si="5"/>
        <v>19</v>
      </c>
    </row>
    <row r="19" spans="1:54" ht="29.25">
      <c r="A19" s="22">
        <v>11</v>
      </c>
      <c r="B19" s="31" t="s">
        <v>91</v>
      </c>
      <c r="C19" s="22" t="s">
        <v>92</v>
      </c>
      <c r="D19" s="3" t="s">
        <v>93</v>
      </c>
      <c r="E19" s="3" t="s">
        <v>94</v>
      </c>
      <c r="F19" s="23" t="s">
        <v>95</v>
      </c>
      <c r="G19" s="24">
        <f t="shared" si="0"/>
        <v>0.9102564102564102</v>
      </c>
      <c r="H19" s="25" t="s">
        <v>349</v>
      </c>
      <c r="I19" s="22">
        <f t="shared" si="1"/>
        <v>71</v>
      </c>
      <c r="J19" s="22"/>
      <c r="K19" s="72">
        <v>1</v>
      </c>
      <c r="L19" s="73">
        <v>2</v>
      </c>
      <c r="M19" s="72">
        <v>2</v>
      </c>
      <c r="N19" s="73">
        <v>2</v>
      </c>
      <c r="O19" s="72">
        <v>2</v>
      </c>
      <c r="P19" s="73">
        <v>1</v>
      </c>
      <c r="Q19" s="72">
        <v>1</v>
      </c>
      <c r="R19" s="73">
        <v>2</v>
      </c>
      <c r="S19" s="72">
        <v>1</v>
      </c>
      <c r="T19" s="73">
        <v>1</v>
      </c>
      <c r="U19" s="74">
        <v>2</v>
      </c>
      <c r="V19" s="75">
        <v>2</v>
      </c>
      <c r="W19" s="74">
        <v>2</v>
      </c>
      <c r="X19" s="75">
        <v>2</v>
      </c>
      <c r="Y19" s="74">
        <v>2</v>
      </c>
      <c r="Z19" s="75">
        <v>1</v>
      </c>
      <c r="AA19" s="74">
        <v>2</v>
      </c>
      <c r="AB19" s="75">
        <v>2</v>
      </c>
      <c r="AC19" s="74">
        <v>2</v>
      </c>
      <c r="AD19" s="75">
        <v>2</v>
      </c>
      <c r="AE19" s="72">
        <v>1</v>
      </c>
      <c r="AF19" s="73">
        <v>2</v>
      </c>
      <c r="AG19" s="72">
        <v>2</v>
      </c>
      <c r="AH19" s="73">
        <v>2</v>
      </c>
      <c r="AI19" s="72">
        <v>2</v>
      </c>
      <c r="AJ19" s="73">
        <v>2</v>
      </c>
      <c r="AK19" s="72">
        <v>2</v>
      </c>
      <c r="AL19" s="73">
        <v>2</v>
      </c>
      <c r="AM19" s="72">
        <v>2</v>
      </c>
      <c r="AN19" s="73">
        <v>2</v>
      </c>
      <c r="AO19" s="74">
        <v>2</v>
      </c>
      <c r="AP19" s="75">
        <v>2</v>
      </c>
      <c r="AQ19" s="74">
        <v>2</v>
      </c>
      <c r="AR19" s="75">
        <v>2</v>
      </c>
      <c r="AS19" s="74">
        <v>1</v>
      </c>
      <c r="AT19" s="75">
        <v>2</v>
      </c>
      <c r="AU19" s="74">
        <v>2</v>
      </c>
      <c r="AV19" s="75">
        <v>2</v>
      </c>
      <c r="AW19" s="74">
        <v>2</v>
      </c>
      <c r="AX19" s="75">
        <v>1</v>
      </c>
      <c r="AY19">
        <f t="shared" si="2"/>
        <v>15</v>
      </c>
      <c r="AZ19">
        <f t="shared" si="3"/>
        <v>19</v>
      </c>
      <c r="BA19">
        <f t="shared" si="4"/>
        <v>19</v>
      </c>
      <c r="BB19">
        <f t="shared" si="5"/>
        <v>18</v>
      </c>
    </row>
    <row r="20" spans="1:54" ht="29.25">
      <c r="A20" s="22">
        <v>12</v>
      </c>
      <c r="B20" s="31" t="s">
        <v>115</v>
      </c>
      <c r="C20" s="22" t="s">
        <v>172</v>
      </c>
      <c r="D20" s="3" t="s">
        <v>173</v>
      </c>
      <c r="E20" s="3" t="s">
        <v>174</v>
      </c>
      <c r="F20" s="23" t="s">
        <v>175</v>
      </c>
      <c r="G20" s="24">
        <f t="shared" si="0"/>
        <v>0.9102564102564102</v>
      </c>
      <c r="H20" s="25" t="s">
        <v>349</v>
      </c>
      <c r="I20" s="22">
        <f t="shared" si="1"/>
        <v>71</v>
      </c>
      <c r="J20" s="22"/>
      <c r="K20" s="72">
        <v>1</v>
      </c>
      <c r="L20" s="73">
        <v>2</v>
      </c>
      <c r="M20" s="72">
        <v>2</v>
      </c>
      <c r="N20" s="73">
        <v>2</v>
      </c>
      <c r="O20" s="72">
        <v>1</v>
      </c>
      <c r="P20" s="73">
        <v>2</v>
      </c>
      <c r="Q20" s="72">
        <v>2</v>
      </c>
      <c r="R20" s="73">
        <v>2</v>
      </c>
      <c r="S20" s="72">
        <v>1</v>
      </c>
      <c r="T20" s="73">
        <v>2</v>
      </c>
      <c r="U20" s="74">
        <v>2</v>
      </c>
      <c r="V20" s="75">
        <v>1</v>
      </c>
      <c r="W20" s="74">
        <v>2</v>
      </c>
      <c r="X20" s="75">
        <v>1</v>
      </c>
      <c r="Y20" s="74">
        <v>1</v>
      </c>
      <c r="Z20" s="75">
        <v>1</v>
      </c>
      <c r="AA20" s="74">
        <v>2</v>
      </c>
      <c r="AB20" s="75">
        <v>2</v>
      </c>
      <c r="AC20" s="74">
        <v>2</v>
      </c>
      <c r="AD20" s="75">
        <v>2</v>
      </c>
      <c r="AE20" s="72">
        <v>2</v>
      </c>
      <c r="AF20" s="73">
        <v>2</v>
      </c>
      <c r="AG20" s="72">
        <v>2</v>
      </c>
      <c r="AH20" s="73">
        <v>2</v>
      </c>
      <c r="AI20" s="72">
        <v>2</v>
      </c>
      <c r="AJ20" s="73">
        <v>2</v>
      </c>
      <c r="AK20" s="72">
        <v>2</v>
      </c>
      <c r="AL20" s="73">
        <v>2</v>
      </c>
      <c r="AM20" s="72">
        <v>2</v>
      </c>
      <c r="AN20" s="73">
        <v>2</v>
      </c>
      <c r="AO20" s="74">
        <v>2</v>
      </c>
      <c r="AP20" s="75">
        <v>2</v>
      </c>
      <c r="AQ20" s="74">
        <v>2</v>
      </c>
      <c r="AR20" s="75">
        <v>2</v>
      </c>
      <c r="AS20" s="74">
        <v>1</v>
      </c>
      <c r="AT20" s="75">
        <v>2</v>
      </c>
      <c r="AU20" s="74">
        <v>2</v>
      </c>
      <c r="AV20" s="75">
        <v>1</v>
      </c>
      <c r="AW20" s="74">
        <v>2</v>
      </c>
      <c r="AX20" s="75">
        <v>2</v>
      </c>
      <c r="AY20">
        <f t="shared" si="2"/>
        <v>17</v>
      </c>
      <c r="AZ20">
        <f t="shared" si="3"/>
        <v>16</v>
      </c>
      <c r="BA20">
        <f t="shared" si="4"/>
        <v>20</v>
      </c>
      <c r="BB20">
        <f t="shared" si="5"/>
        <v>18</v>
      </c>
    </row>
    <row r="21" spans="1:54" ht="29.25">
      <c r="A21" s="22">
        <v>13</v>
      </c>
      <c r="B21" s="31" t="s">
        <v>61</v>
      </c>
      <c r="C21" s="22" t="s">
        <v>152</v>
      </c>
      <c r="D21" s="3" t="s">
        <v>153</v>
      </c>
      <c r="E21" s="3" t="s">
        <v>154</v>
      </c>
      <c r="F21" s="23" t="s">
        <v>155</v>
      </c>
      <c r="G21" s="24">
        <f t="shared" si="0"/>
        <v>0.9102564102564102</v>
      </c>
      <c r="H21" s="25" t="s">
        <v>349</v>
      </c>
      <c r="I21" s="22">
        <f t="shared" si="1"/>
        <v>71</v>
      </c>
      <c r="J21" s="22"/>
      <c r="K21" s="72">
        <v>1</v>
      </c>
      <c r="L21" s="73">
        <v>2</v>
      </c>
      <c r="M21" s="72">
        <v>2</v>
      </c>
      <c r="N21" s="73">
        <v>2</v>
      </c>
      <c r="O21" s="72">
        <v>1</v>
      </c>
      <c r="P21" s="73">
        <v>2</v>
      </c>
      <c r="Q21" s="72">
        <v>1</v>
      </c>
      <c r="R21" s="73">
        <v>2</v>
      </c>
      <c r="S21" s="72">
        <v>2</v>
      </c>
      <c r="T21" s="73">
        <v>2</v>
      </c>
      <c r="U21" s="74">
        <v>1</v>
      </c>
      <c r="V21" s="75">
        <v>0</v>
      </c>
      <c r="W21" s="74">
        <v>2</v>
      </c>
      <c r="X21" s="75">
        <v>2</v>
      </c>
      <c r="Y21" s="74">
        <v>2</v>
      </c>
      <c r="Z21" s="75">
        <v>2</v>
      </c>
      <c r="AA21" s="74">
        <v>2</v>
      </c>
      <c r="AB21" s="75">
        <v>2</v>
      </c>
      <c r="AC21" s="74">
        <v>2</v>
      </c>
      <c r="AD21" s="75">
        <v>2</v>
      </c>
      <c r="AE21" s="72">
        <v>2</v>
      </c>
      <c r="AF21" s="73">
        <v>1</v>
      </c>
      <c r="AG21" s="72">
        <v>2</v>
      </c>
      <c r="AH21" s="73">
        <v>2</v>
      </c>
      <c r="AI21" s="72">
        <v>2</v>
      </c>
      <c r="AJ21" s="73">
        <v>2</v>
      </c>
      <c r="AK21" s="72">
        <v>2</v>
      </c>
      <c r="AL21" s="73">
        <v>2</v>
      </c>
      <c r="AM21" s="72">
        <v>2</v>
      </c>
      <c r="AN21" s="73">
        <v>2</v>
      </c>
      <c r="AO21" s="74">
        <v>1</v>
      </c>
      <c r="AP21" s="75">
        <v>2</v>
      </c>
      <c r="AQ21" s="74">
        <v>2</v>
      </c>
      <c r="AR21" s="75">
        <v>2</v>
      </c>
      <c r="AS21" s="74">
        <v>2</v>
      </c>
      <c r="AT21" s="75">
        <v>2</v>
      </c>
      <c r="AU21" s="74">
        <v>2</v>
      </c>
      <c r="AV21" s="75">
        <v>1</v>
      </c>
      <c r="AW21" s="74">
        <v>2</v>
      </c>
      <c r="AX21" s="75">
        <v>2</v>
      </c>
      <c r="AY21">
        <f t="shared" si="2"/>
        <v>17</v>
      </c>
      <c r="AZ21">
        <f t="shared" si="3"/>
        <v>17</v>
      </c>
      <c r="BA21">
        <f t="shared" si="4"/>
        <v>19</v>
      </c>
      <c r="BB21">
        <f t="shared" si="5"/>
        <v>18</v>
      </c>
    </row>
    <row r="22" spans="1:54" ht="15">
      <c r="A22" s="22">
        <v>14</v>
      </c>
      <c r="B22" s="31" t="s">
        <v>61</v>
      </c>
      <c r="C22" s="22" t="s">
        <v>158</v>
      </c>
      <c r="D22" s="22" t="s">
        <v>159</v>
      </c>
      <c r="E22" s="22" t="s">
        <v>160</v>
      </c>
      <c r="F22" s="3" t="s">
        <v>161</v>
      </c>
      <c r="G22" s="24">
        <f t="shared" si="0"/>
        <v>0.9102564102564102</v>
      </c>
      <c r="H22" s="25" t="s">
        <v>349</v>
      </c>
      <c r="I22" s="22">
        <f t="shared" si="1"/>
        <v>71</v>
      </c>
      <c r="J22" s="22"/>
      <c r="K22" s="72">
        <v>1</v>
      </c>
      <c r="L22" s="73">
        <v>2</v>
      </c>
      <c r="M22" s="72">
        <v>2</v>
      </c>
      <c r="N22" s="73">
        <v>1</v>
      </c>
      <c r="O22" s="72">
        <v>2</v>
      </c>
      <c r="P22" s="73">
        <v>2</v>
      </c>
      <c r="Q22" s="72">
        <v>2</v>
      </c>
      <c r="R22" s="73">
        <v>2</v>
      </c>
      <c r="S22" s="72">
        <v>1</v>
      </c>
      <c r="T22" s="73">
        <v>2</v>
      </c>
      <c r="U22" s="74">
        <v>2</v>
      </c>
      <c r="V22" s="75">
        <v>2</v>
      </c>
      <c r="W22" s="74">
        <v>2</v>
      </c>
      <c r="X22" s="75">
        <v>2</v>
      </c>
      <c r="Y22" s="74">
        <v>2</v>
      </c>
      <c r="Z22" s="75">
        <v>2</v>
      </c>
      <c r="AA22" s="74">
        <v>2</v>
      </c>
      <c r="AB22" s="75">
        <v>2</v>
      </c>
      <c r="AC22" s="74">
        <v>2</v>
      </c>
      <c r="AD22" s="75">
        <v>2</v>
      </c>
      <c r="AE22" s="72">
        <v>2</v>
      </c>
      <c r="AF22" s="73">
        <v>1</v>
      </c>
      <c r="AG22" s="72">
        <v>2</v>
      </c>
      <c r="AH22" s="73">
        <v>2</v>
      </c>
      <c r="AI22" s="72">
        <v>2</v>
      </c>
      <c r="AJ22" s="73">
        <v>2</v>
      </c>
      <c r="AK22" s="72">
        <v>2</v>
      </c>
      <c r="AL22" s="73">
        <v>2</v>
      </c>
      <c r="AM22" s="72">
        <v>2</v>
      </c>
      <c r="AN22" s="73">
        <v>1</v>
      </c>
      <c r="AO22" s="74">
        <v>2</v>
      </c>
      <c r="AP22" s="75">
        <v>2</v>
      </c>
      <c r="AQ22" s="74">
        <v>1</v>
      </c>
      <c r="AR22" s="75">
        <v>2</v>
      </c>
      <c r="AS22" s="74">
        <v>1</v>
      </c>
      <c r="AT22" s="75">
        <v>2</v>
      </c>
      <c r="AU22" s="74">
        <v>1</v>
      </c>
      <c r="AV22" s="75">
        <v>2</v>
      </c>
      <c r="AW22" s="74">
        <v>1</v>
      </c>
      <c r="AX22" s="75">
        <v>2</v>
      </c>
      <c r="AY22">
        <f t="shared" si="2"/>
        <v>17</v>
      </c>
      <c r="AZ22">
        <f t="shared" si="3"/>
        <v>20</v>
      </c>
      <c r="BA22">
        <f t="shared" si="4"/>
        <v>18</v>
      </c>
      <c r="BB22">
        <f t="shared" si="5"/>
        <v>16</v>
      </c>
    </row>
    <row r="23" spans="1:54" ht="15">
      <c r="A23" s="22">
        <v>15</v>
      </c>
      <c r="B23" s="31" t="s">
        <v>101</v>
      </c>
      <c r="C23" s="22" t="s">
        <v>236</v>
      </c>
      <c r="D23" s="3" t="s">
        <v>237</v>
      </c>
      <c r="E23" s="3" t="s">
        <v>238</v>
      </c>
      <c r="F23" s="23" t="s">
        <v>239</v>
      </c>
      <c r="G23" s="24">
        <f t="shared" si="0"/>
        <v>0.9102564102564102</v>
      </c>
      <c r="H23" s="25" t="s">
        <v>349</v>
      </c>
      <c r="I23" s="22">
        <f t="shared" si="1"/>
        <v>71</v>
      </c>
      <c r="J23" s="22"/>
      <c r="K23" s="72">
        <v>1</v>
      </c>
      <c r="L23" s="73">
        <v>2</v>
      </c>
      <c r="M23" s="72">
        <v>2</v>
      </c>
      <c r="N23" s="73">
        <v>1</v>
      </c>
      <c r="O23" s="72">
        <v>1</v>
      </c>
      <c r="P23" s="73">
        <v>2</v>
      </c>
      <c r="Q23" s="72">
        <v>2</v>
      </c>
      <c r="R23" s="73">
        <v>2</v>
      </c>
      <c r="S23" s="72">
        <v>2</v>
      </c>
      <c r="T23" s="73">
        <v>2</v>
      </c>
      <c r="U23" s="74">
        <v>2</v>
      </c>
      <c r="V23" s="75">
        <v>2</v>
      </c>
      <c r="W23" s="74">
        <v>1</v>
      </c>
      <c r="X23" s="75">
        <v>2</v>
      </c>
      <c r="Y23" s="74">
        <v>2</v>
      </c>
      <c r="Z23" s="75">
        <v>1</v>
      </c>
      <c r="AA23" s="74">
        <v>2</v>
      </c>
      <c r="AB23" s="75">
        <v>2</v>
      </c>
      <c r="AC23" s="74">
        <v>2</v>
      </c>
      <c r="AD23" s="75">
        <v>2</v>
      </c>
      <c r="AE23" s="72">
        <v>2</v>
      </c>
      <c r="AF23" s="73">
        <v>2</v>
      </c>
      <c r="AG23" s="72">
        <v>2</v>
      </c>
      <c r="AH23" s="73">
        <v>2</v>
      </c>
      <c r="AI23" s="72">
        <v>2</v>
      </c>
      <c r="AJ23" s="73">
        <v>2</v>
      </c>
      <c r="AK23" s="72">
        <v>2</v>
      </c>
      <c r="AL23" s="73">
        <v>2</v>
      </c>
      <c r="AM23" s="72">
        <v>2</v>
      </c>
      <c r="AN23" s="73">
        <v>2</v>
      </c>
      <c r="AO23" s="74">
        <v>2</v>
      </c>
      <c r="AP23" s="75">
        <v>2</v>
      </c>
      <c r="AQ23" s="74">
        <v>1</v>
      </c>
      <c r="AR23" s="75">
        <v>2</v>
      </c>
      <c r="AS23" s="74">
        <v>1</v>
      </c>
      <c r="AT23" s="75">
        <v>1</v>
      </c>
      <c r="AU23" s="74">
        <v>2</v>
      </c>
      <c r="AV23" s="75">
        <v>1</v>
      </c>
      <c r="AW23" s="74">
        <v>2</v>
      </c>
      <c r="AX23" s="75">
        <v>2</v>
      </c>
      <c r="AY23">
        <f t="shared" si="2"/>
        <v>17</v>
      </c>
      <c r="AZ23">
        <f t="shared" si="3"/>
        <v>18</v>
      </c>
      <c r="BA23">
        <f t="shared" si="4"/>
        <v>20</v>
      </c>
      <c r="BB23">
        <f t="shared" si="5"/>
        <v>16</v>
      </c>
    </row>
    <row r="24" spans="1:54" ht="15">
      <c r="A24" s="22">
        <v>16</v>
      </c>
      <c r="B24" s="31" t="s">
        <v>220</v>
      </c>
      <c r="C24" s="22" t="s">
        <v>221</v>
      </c>
      <c r="D24" s="3" t="s">
        <v>222</v>
      </c>
      <c r="E24" s="3" t="s">
        <v>223</v>
      </c>
      <c r="F24" s="23" t="s">
        <v>224</v>
      </c>
      <c r="G24" s="24">
        <f t="shared" si="0"/>
        <v>0.9102564102564102</v>
      </c>
      <c r="H24" s="25" t="s">
        <v>349</v>
      </c>
      <c r="I24" s="22">
        <f t="shared" si="1"/>
        <v>71</v>
      </c>
      <c r="J24" s="22"/>
      <c r="K24" s="72">
        <v>1</v>
      </c>
      <c r="L24" s="73">
        <v>1</v>
      </c>
      <c r="M24" s="72">
        <v>2</v>
      </c>
      <c r="N24" s="73">
        <v>2</v>
      </c>
      <c r="O24" s="72">
        <v>2</v>
      </c>
      <c r="P24" s="73">
        <v>2</v>
      </c>
      <c r="Q24" s="72">
        <v>2</v>
      </c>
      <c r="R24" s="73">
        <v>2</v>
      </c>
      <c r="S24" s="72">
        <v>1</v>
      </c>
      <c r="T24" s="73">
        <v>2</v>
      </c>
      <c r="U24" s="74">
        <v>2</v>
      </c>
      <c r="V24" s="75">
        <v>2</v>
      </c>
      <c r="W24" s="74">
        <v>2</v>
      </c>
      <c r="X24" s="75">
        <v>2</v>
      </c>
      <c r="Y24" s="74">
        <v>2</v>
      </c>
      <c r="Z24" s="75">
        <v>1</v>
      </c>
      <c r="AA24" s="74">
        <v>2</v>
      </c>
      <c r="AB24" s="75">
        <v>1</v>
      </c>
      <c r="AC24" s="74">
        <v>2</v>
      </c>
      <c r="AD24" s="75">
        <v>1</v>
      </c>
      <c r="AE24" s="72">
        <v>1</v>
      </c>
      <c r="AF24" s="73">
        <v>2</v>
      </c>
      <c r="AG24" s="72">
        <v>2</v>
      </c>
      <c r="AH24" s="73">
        <v>2</v>
      </c>
      <c r="AI24" s="72">
        <v>2</v>
      </c>
      <c r="AJ24" s="73">
        <v>1</v>
      </c>
      <c r="AK24" s="72">
        <v>2</v>
      </c>
      <c r="AL24" s="73">
        <v>2</v>
      </c>
      <c r="AM24" s="72">
        <v>2</v>
      </c>
      <c r="AN24" s="73">
        <v>2</v>
      </c>
      <c r="AO24" s="74">
        <v>2</v>
      </c>
      <c r="AP24" s="75">
        <v>2</v>
      </c>
      <c r="AQ24" s="74">
        <v>2</v>
      </c>
      <c r="AR24" s="75">
        <v>2</v>
      </c>
      <c r="AS24" s="74">
        <v>2</v>
      </c>
      <c r="AT24" s="75">
        <v>2</v>
      </c>
      <c r="AU24" s="74">
        <v>2</v>
      </c>
      <c r="AV24" s="75">
        <v>2</v>
      </c>
      <c r="AW24" s="74">
        <v>2</v>
      </c>
      <c r="AX24" s="75">
        <v>1</v>
      </c>
      <c r="AY24">
        <f t="shared" si="2"/>
        <v>17</v>
      </c>
      <c r="AZ24">
        <f t="shared" si="3"/>
        <v>17</v>
      </c>
      <c r="BA24">
        <f t="shared" si="4"/>
        <v>18</v>
      </c>
      <c r="BB24">
        <f t="shared" si="5"/>
        <v>19</v>
      </c>
    </row>
    <row r="25" spans="1:54" ht="29.25">
      <c r="A25" s="22">
        <v>17</v>
      </c>
      <c r="B25" s="31" t="s">
        <v>96</v>
      </c>
      <c r="C25" s="22" t="s">
        <v>240</v>
      </c>
      <c r="D25" s="3" t="s">
        <v>241</v>
      </c>
      <c r="E25" s="3" t="s">
        <v>195</v>
      </c>
      <c r="F25" s="23" t="s">
        <v>242</v>
      </c>
      <c r="G25" s="24">
        <f t="shared" si="0"/>
        <v>0.8974358974358975</v>
      </c>
      <c r="H25" s="25" t="s">
        <v>349</v>
      </c>
      <c r="I25" s="22">
        <f t="shared" si="1"/>
        <v>70</v>
      </c>
      <c r="J25" s="22"/>
      <c r="K25" s="72">
        <v>2</v>
      </c>
      <c r="L25" s="73">
        <v>2</v>
      </c>
      <c r="M25" s="72">
        <v>2</v>
      </c>
      <c r="N25" s="73">
        <v>2</v>
      </c>
      <c r="O25" s="72">
        <v>2</v>
      </c>
      <c r="P25" s="73">
        <v>2</v>
      </c>
      <c r="Q25" s="72">
        <v>1</v>
      </c>
      <c r="R25" s="73">
        <v>2</v>
      </c>
      <c r="S25" s="72">
        <v>2</v>
      </c>
      <c r="T25" s="73">
        <v>2</v>
      </c>
      <c r="U25" s="74">
        <v>1</v>
      </c>
      <c r="V25" s="75">
        <v>2</v>
      </c>
      <c r="W25" s="74">
        <v>2</v>
      </c>
      <c r="X25" s="75">
        <v>1</v>
      </c>
      <c r="Y25" s="74">
        <v>2</v>
      </c>
      <c r="Z25" s="75">
        <v>1</v>
      </c>
      <c r="AA25" s="74">
        <v>2</v>
      </c>
      <c r="AB25" s="75">
        <v>2</v>
      </c>
      <c r="AC25" s="74">
        <v>2</v>
      </c>
      <c r="AD25" s="75">
        <v>1</v>
      </c>
      <c r="AE25" s="72">
        <v>2</v>
      </c>
      <c r="AF25" s="73">
        <v>2</v>
      </c>
      <c r="AG25" s="72">
        <v>2</v>
      </c>
      <c r="AH25" s="73">
        <v>2</v>
      </c>
      <c r="AI25" s="72">
        <v>2</v>
      </c>
      <c r="AJ25" s="73">
        <v>2</v>
      </c>
      <c r="AK25" s="72">
        <v>2</v>
      </c>
      <c r="AL25" s="73">
        <v>2</v>
      </c>
      <c r="AM25" s="72">
        <v>2</v>
      </c>
      <c r="AN25" s="73">
        <v>2</v>
      </c>
      <c r="AO25" s="74">
        <v>1</v>
      </c>
      <c r="AP25" s="75">
        <v>1</v>
      </c>
      <c r="AQ25" s="74">
        <v>2</v>
      </c>
      <c r="AR25" s="75">
        <v>2</v>
      </c>
      <c r="AS25" s="74">
        <v>0</v>
      </c>
      <c r="AT25" s="75">
        <v>1</v>
      </c>
      <c r="AU25" s="74">
        <v>2</v>
      </c>
      <c r="AV25" s="75">
        <v>2</v>
      </c>
      <c r="AW25" s="74">
        <v>2</v>
      </c>
      <c r="AX25" s="75">
        <v>2</v>
      </c>
      <c r="AY25">
        <f t="shared" si="2"/>
        <v>19</v>
      </c>
      <c r="AZ25">
        <f t="shared" si="3"/>
        <v>16</v>
      </c>
      <c r="BA25">
        <f t="shared" si="4"/>
        <v>20</v>
      </c>
      <c r="BB25">
        <f t="shared" si="5"/>
        <v>15</v>
      </c>
    </row>
    <row r="26" spans="1:54" ht="29.25">
      <c r="A26" s="22">
        <v>18</v>
      </c>
      <c r="B26" s="31" t="s">
        <v>110</v>
      </c>
      <c r="C26" s="22" t="s">
        <v>148</v>
      </c>
      <c r="D26" s="3" t="s">
        <v>149</v>
      </c>
      <c r="E26" s="3" t="s">
        <v>150</v>
      </c>
      <c r="F26" s="23" t="s">
        <v>151</v>
      </c>
      <c r="G26" s="24">
        <f t="shared" si="0"/>
        <v>0.8974358974358975</v>
      </c>
      <c r="H26" s="25" t="s">
        <v>349</v>
      </c>
      <c r="I26" s="22">
        <f t="shared" si="1"/>
        <v>70</v>
      </c>
      <c r="J26" s="22"/>
      <c r="K26" s="72">
        <v>2</v>
      </c>
      <c r="L26" s="73">
        <v>1</v>
      </c>
      <c r="M26" s="72">
        <v>2</v>
      </c>
      <c r="N26" s="73">
        <v>2</v>
      </c>
      <c r="O26" s="72">
        <v>2</v>
      </c>
      <c r="P26" s="73">
        <v>2</v>
      </c>
      <c r="Q26" s="72">
        <v>2</v>
      </c>
      <c r="R26" s="73">
        <v>2</v>
      </c>
      <c r="S26" s="72">
        <v>2</v>
      </c>
      <c r="T26" s="73">
        <v>1</v>
      </c>
      <c r="U26" s="74">
        <v>2</v>
      </c>
      <c r="V26" s="75">
        <v>2</v>
      </c>
      <c r="W26" s="74">
        <v>2</v>
      </c>
      <c r="X26" s="75">
        <v>2</v>
      </c>
      <c r="Y26" s="74">
        <v>2</v>
      </c>
      <c r="Z26" s="75">
        <v>1</v>
      </c>
      <c r="AA26" s="74">
        <v>2</v>
      </c>
      <c r="AB26" s="75">
        <v>2</v>
      </c>
      <c r="AC26" s="74">
        <v>2</v>
      </c>
      <c r="AD26" s="75">
        <v>2</v>
      </c>
      <c r="AE26" s="72">
        <v>2</v>
      </c>
      <c r="AF26" s="73">
        <v>1</v>
      </c>
      <c r="AG26" s="72">
        <v>2</v>
      </c>
      <c r="AH26" s="73">
        <v>2</v>
      </c>
      <c r="AI26" s="72">
        <v>1</v>
      </c>
      <c r="AJ26" s="73">
        <v>2</v>
      </c>
      <c r="AK26" s="72">
        <v>1</v>
      </c>
      <c r="AL26" s="73">
        <v>1</v>
      </c>
      <c r="AM26" s="72">
        <v>2</v>
      </c>
      <c r="AN26" s="73">
        <v>2</v>
      </c>
      <c r="AO26" s="74">
        <v>2</v>
      </c>
      <c r="AP26" s="75">
        <v>2</v>
      </c>
      <c r="AQ26" s="74">
        <v>2</v>
      </c>
      <c r="AR26" s="75">
        <v>2</v>
      </c>
      <c r="AS26" s="74">
        <v>0</v>
      </c>
      <c r="AT26" s="75">
        <v>2</v>
      </c>
      <c r="AU26" s="74">
        <v>2</v>
      </c>
      <c r="AV26" s="75">
        <v>2</v>
      </c>
      <c r="AW26" s="74">
        <v>2</v>
      </c>
      <c r="AX26" s="75">
        <v>1</v>
      </c>
      <c r="AY26">
        <f t="shared" si="2"/>
        <v>18</v>
      </c>
      <c r="AZ26">
        <f t="shared" si="3"/>
        <v>19</v>
      </c>
      <c r="BA26">
        <f t="shared" si="4"/>
        <v>16</v>
      </c>
      <c r="BB26">
        <f t="shared" si="5"/>
        <v>17</v>
      </c>
    </row>
    <row r="27" spans="1:54" ht="29.25">
      <c r="A27" s="22">
        <v>19</v>
      </c>
      <c r="B27" s="31" t="s">
        <v>245</v>
      </c>
      <c r="C27" s="22" t="s">
        <v>172</v>
      </c>
      <c r="D27" s="3" t="s">
        <v>246</v>
      </c>
      <c r="E27" s="3" t="s">
        <v>174</v>
      </c>
      <c r="F27" s="23" t="s">
        <v>247</v>
      </c>
      <c r="G27" s="24">
        <f t="shared" si="0"/>
        <v>0.8974358974358975</v>
      </c>
      <c r="H27" s="25" t="s">
        <v>349</v>
      </c>
      <c r="I27" s="22">
        <f t="shared" si="1"/>
        <v>70</v>
      </c>
      <c r="J27" s="22"/>
      <c r="K27" s="72">
        <v>2</v>
      </c>
      <c r="L27" s="73">
        <v>1</v>
      </c>
      <c r="M27" s="72">
        <v>2</v>
      </c>
      <c r="N27" s="73">
        <v>2</v>
      </c>
      <c r="O27" s="72">
        <v>2</v>
      </c>
      <c r="P27" s="73">
        <v>1</v>
      </c>
      <c r="Q27" s="72">
        <v>2</v>
      </c>
      <c r="R27" s="73">
        <v>2</v>
      </c>
      <c r="S27" s="72">
        <v>1</v>
      </c>
      <c r="T27" s="73">
        <v>1</v>
      </c>
      <c r="U27" s="74">
        <v>2</v>
      </c>
      <c r="V27" s="75">
        <v>2</v>
      </c>
      <c r="W27" s="74">
        <v>2</v>
      </c>
      <c r="X27" s="75">
        <v>1</v>
      </c>
      <c r="Y27" s="74">
        <v>2</v>
      </c>
      <c r="Z27" s="75">
        <v>1</v>
      </c>
      <c r="AA27" s="74">
        <v>2</v>
      </c>
      <c r="AB27" s="75">
        <v>2</v>
      </c>
      <c r="AC27" s="74">
        <v>2</v>
      </c>
      <c r="AD27" s="75">
        <v>2</v>
      </c>
      <c r="AE27" s="72">
        <v>2</v>
      </c>
      <c r="AF27" s="73">
        <v>2</v>
      </c>
      <c r="AG27" s="72">
        <v>2</v>
      </c>
      <c r="AH27" s="73">
        <v>2</v>
      </c>
      <c r="AI27" s="72">
        <v>2</v>
      </c>
      <c r="AJ27" s="73">
        <v>2</v>
      </c>
      <c r="AK27" s="72">
        <v>1</v>
      </c>
      <c r="AL27" s="73">
        <v>2</v>
      </c>
      <c r="AM27" s="72">
        <v>2</v>
      </c>
      <c r="AN27" s="73">
        <v>2</v>
      </c>
      <c r="AO27" s="74">
        <v>2</v>
      </c>
      <c r="AP27" s="75">
        <v>2</v>
      </c>
      <c r="AQ27" s="74">
        <v>2</v>
      </c>
      <c r="AR27" s="75">
        <v>2</v>
      </c>
      <c r="AS27" s="74">
        <v>2</v>
      </c>
      <c r="AT27" s="75">
        <v>1</v>
      </c>
      <c r="AU27" s="74">
        <v>2</v>
      </c>
      <c r="AV27" s="75">
        <v>1</v>
      </c>
      <c r="AW27" s="74">
        <v>1</v>
      </c>
      <c r="AX27" s="75">
        <v>2</v>
      </c>
      <c r="AY27">
        <f t="shared" si="2"/>
        <v>16</v>
      </c>
      <c r="AZ27">
        <f t="shared" si="3"/>
        <v>18</v>
      </c>
      <c r="BA27">
        <f t="shared" si="4"/>
        <v>19</v>
      </c>
      <c r="BB27">
        <f t="shared" si="5"/>
        <v>17</v>
      </c>
    </row>
    <row r="28" spans="1:54" ht="15">
      <c r="A28" s="22">
        <v>20</v>
      </c>
      <c r="B28" s="31" t="s">
        <v>182</v>
      </c>
      <c r="C28" s="22" t="s">
        <v>183</v>
      </c>
      <c r="D28" s="22" t="s">
        <v>184</v>
      </c>
      <c r="E28" s="22" t="s">
        <v>185</v>
      </c>
      <c r="F28" s="3" t="s">
        <v>186</v>
      </c>
      <c r="G28" s="24">
        <f t="shared" si="0"/>
        <v>0.8974358974358975</v>
      </c>
      <c r="H28" s="25" t="s">
        <v>349</v>
      </c>
      <c r="I28" s="22">
        <f t="shared" si="1"/>
        <v>70</v>
      </c>
      <c r="J28" s="22"/>
      <c r="K28" s="72">
        <v>1</v>
      </c>
      <c r="L28" s="73">
        <v>2</v>
      </c>
      <c r="M28" s="72">
        <v>2</v>
      </c>
      <c r="N28" s="73">
        <v>2</v>
      </c>
      <c r="O28" s="72">
        <v>1</v>
      </c>
      <c r="P28" s="73">
        <v>2</v>
      </c>
      <c r="Q28" s="72">
        <v>2</v>
      </c>
      <c r="R28" s="73">
        <v>2</v>
      </c>
      <c r="S28" s="72">
        <v>1</v>
      </c>
      <c r="T28" s="73">
        <v>1</v>
      </c>
      <c r="U28" s="74">
        <v>2</v>
      </c>
      <c r="V28" s="75">
        <v>1</v>
      </c>
      <c r="W28" s="74">
        <v>1</v>
      </c>
      <c r="X28" s="75">
        <v>1</v>
      </c>
      <c r="Y28" s="74">
        <v>2</v>
      </c>
      <c r="Z28" s="75">
        <v>2</v>
      </c>
      <c r="AA28" s="74">
        <v>2</v>
      </c>
      <c r="AB28" s="75">
        <v>2</v>
      </c>
      <c r="AC28" s="74">
        <v>2</v>
      </c>
      <c r="AD28" s="75">
        <v>2</v>
      </c>
      <c r="AE28" s="72">
        <v>2</v>
      </c>
      <c r="AF28" s="73">
        <v>2</v>
      </c>
      <c r="AG28" s="72">
        <v>2</v>
      </c>
      <c r="AH28" s="73">
        <v>2</v>
      </c>
      <c r="AI28" s="72">
        <v>2</v>
      </c>
      <c r="AJ28" s="73">
        <v>2</v>
      </c>
      <c r="AK28" s="72">
        <v>2</v>
      </c>
      <c r="AL28" s="73">
        <v>2</v>
      </c>
      <c r="AM28" s="72">
        <v>2</v>
      </c>
      <c r="AN28" s="73">
        <v>1</v>
      </c>
      <c r="AO28" s="74">
        <v>2</v>
      </c>
      <c r="AP28" s="75">
        <v>2</v>
      </c>
      <c r="AQ28" s="74">
        <v>2</v>
      </c>
      <c r="AR28" s="75">
        <v>0</v>
      </c>
      <c r="AS28" s="74">
        <v>2</v>
      </c>
      <c r="AT28" s="75">
        <v>2</v>
      </c>
      <c r="AU28" s="74">
        <v>2</v>
      </c>
      <c r="AV28" s="75">
        <v>2</v>
      </c>
      <c r="AW28" s="74">
        <v>2</v>
      </c>
      <c r="AX28" s="75">
        <v>2</v>
      </c>
      <c r="AY28">
        <f t="shared" si="2"/>
        <v>16</v>
      </c>
      <c r="AZ28">
        <f t="shared" si="3"/>
        <v>17</v>
      </c>
      <c r="BA28">
        <f t="shared" si="4"/>
        <v>19</v>
      </c>
      <c r="BB28">
        <f t="shared" si="5"/>
        <v>18</v>
      </c>
    </row>
    <row r="29" spans="1:54" ht="15">
      <c r="A29" s="22">
        <v>21</v>
      </c>
      <c r="B29" s="31" t="s">
        <v>128</v>
      </c>
      <c r="C29" s="22" t="s">
        <v>129</v>
      </c>
      <c r="D29" s="56" t="s">
        <v>328</v>
      </c>
      <c r="E29" s="3" t="s">
        <v>130</v>
      </c>
      <c r="F29" s="23" t="s">
        <v>131</v>
      </c>
      <c r="G29" s="24">
        <f t="shared" si="0"/>
        <v>0.8846153846153846</v>
      </c>
      <c r="H29" s="25"/>
      <c r="I29" s="22">
        <f t="shared" si="1"/>
        <v>69</v>
      </c>
      <c r="J29" s="22"/>
      <c r="K29" s="72">
        <v>2</v>
      </c>
      <c r="L29" s="73">
        <v>2</v>
      </c>
      <c r="M29" s="72">
        <v>2</v>
      </c>
      <c r="N29" s="73">
        <v>2</v>
      </c>
      <c r="O29" s="72">
        <v>1</v>
      </c>
      <c r="P29" s="73">
        <v>2</v>
      </c>
      <c r="Q29" s="72">
        <v>2</v>
      </c>
      <c r="R29" s="73">
        <v>2</v>
      </c>
      <c r="S29" s="72">
        <v>2</v>
      </c>
      <c r="T29" s="73">
        <v>2</v>
      </c>
      <c r="U29" s="74">
        <v>2</v>
      </c>
      <c r="V29" s="75">
        <v>2</v>
      </c>
      <c r="W29" s="74">
        <v>2</v>
      </c>
      <c r="X29" s="75">
        <v>1</v>
      </c>
      <c r="Y29" s="74">
        <v>2</v>
      </c>
      <c r="Z29" s="75">
        <v>1</v>
      </c>
      <c r="AA29" s="74">
        <v>1</v>
      </c>
      <c r="AB29" s="75">
        <v>1</v>
      </c>
      <c r="AC29" s="74">
        <v>2</v>
      </c>
      <c r="AD29" s="75">
        <v>2</v>
      </c>
      <c r="AE29" s="72">
        <v>1</v>
      </c>
      <c r="AF29" s="73">
        <v>1</v>
      </c>
      <c r="AG29" s="72">
        <v>1</v>
      </c>
      <c r="AH29" s="73">
        <v>2</v>
      </c>
      <c r="AI29" s="72">
        <v>2</v>
      </c>
      <c r="AJ29" s="73">
        <v>2</v>
      </c>
      <c r="AK29" s="72">
        <v>2</v>
      </c>
      <c r="AL29" s="73">
        <v>2</v>
      </c>
      <c r="AM29" s="72">
        <v>2</v>
      </c>
      <c r="AN29" s="73">
        <v>2</v>
      </c>
      <c r="AO29" s="74">
        <v>2</v>
      </c>
      <c r="AP29" s="75">
        <v>2</v>
      </c>
      <c r="AQ29" s="74">
        <v>2</v>
      </c>
      <c r="AR29" s="75">
        <v>2</v>
      </c>
      <c r="AS29" s="74">
        <v>1</v>
      </c>
      <c r="AT29" s="75">
        <v>2</v>
      </c>
      <c r="AU29" s="74">
        <v>2</v>
      </c>
      <c r="AV29" s="75">
        <v>1</v>
      </c>
      <c r="AW29" s="74">
        <v>1</v>
      </c>
      <c r="AX29" s="75">
        <v>2</v>
      </c>
      <c r="AY29">
        <f t="shared" si="2"/>
        <v>19</v>
      </c>
      <c r="AZ29">
        <f t="shared" si="3"/>
        <v>16</v>
      </c>
      <c r="BA29">
        <f t="shared" si="4"/>
        <v>17</v>
      </c>
      <c r="BB29">
        <f t="shared" si="5"/>
        <v>17</v>
      </c>
    </row>
    <row r="30" spans="1:253" ht="29.25">
      <c r="A30" s="22">
        <v>22</v>
      </c>
      <c r="B30" s="31" t="s">
        <v>206</v>
      </c>
      <c r="C30" s="22" t="s">
        <v>207</v>
      </c>
      <c r="D30" s="3" t="s">
        <v>208</v>
      </c>
      <c r="E30" s="3" t="s">
        <v>209</v>
      </c>
      <c r="F30" s="23" t="s">
        <v>210</v>
      </c>
      <c r="G30" s="24">
        <f t="shared" si="0"/>
        <v>0.8589743589743589</v>
      </c>
      <c r="H30" s="25" t="s">
        <v>349</v>
      </c>
      <c r="I30" s="22">
        <f t="shared" si="1"/>
        <v>67</v>
      </c>
      <c r="J30" s="22"/>
      <c r="K30" s="72">
        <v>2</v>
      </c>
      <c r="L30" s="73">
        <v>2</v>
      </c>
      <c r="M30" s="72">
        <v>2</v>
      </c>
      <c r="N30" s="73">
        <v>2</v>
      </c>
      <c r="O30" s="72">
        <v>1</v>
      </c>
      <c r="P30" s="73">
        <v>2</v>
      </c>
      <c r="Q30" s="72">
        <v>2</v>
      </c>
      <c r="R30" s="73">
        <v>2</v>
      </c>
      <c r="S30" s="72">
        <v>1</v>
      </c>
      <c r="T30" s="73">
        <v>1</v>
      </c>
      <c r="U30" s="74">
        <v>2</v>
      </c>
      <c r="V30" s="75">
        <v>2</v>
      </c>
      <c r="W30" s="74">
        <v>1</v>
      </c>
      <c r="X30" s="75">
        <v>2</v>
      </c>
      <c r="Y30" s="74">
        <v>2</v>
      </c>
      <c r="Z30" s="75">
        <v>2</v>
      </c>
      <c r="AA30" s="74">
        <v>1</v>
      </c>
      <c r="AB30" s="75">
        <v>2</v>
      </c>
      <c r="AC30" s="74">
        <v>2</v>
      </c>
      <c r="AD30" s="75">
        <v>2</v>
      </c>
      <c r="AE30" s="72">
        <v>1</v>
      </c>
      <c r="AF30" s="73">
        <v>1</v>
      </c>
      <c r="AG30" s="72">
        <v>2</v>
      </c>
      <c r="AH30" s="73">
        <v>2</v>
      </c>
      <c r="AI30" s="72">
        <v>2</v>
      </c>
      <c r="AJ30" s="73">
        <v>1</v>
      </c>
      <c r="AK30" s="72">
        <v>1</v>
      </c>
      <c r="AL30" s="73">
        <v>2</v>
      </c>
      <c r="AM30" s="72">
        <v>2</v>
      </c>
      <c r="AN30" s="73">
        <v>2</v>
      </c>
      <c r="AO30" s="74">
        <v>2</v>
      </c>
      <c r="AP30" s="75">
        <v>2</v>
      </c>
      <c r="AQ30" s="74">
        <v>2</v>
      </c>
      <c r="AR30" s="75">
        <v>2</v>
      </c>
      <c r="AS30" s="74">
        <v>2</v>
      </c>
      <c r="AT30" s="75">
        <v>1</v>
      </c>
      <c r="AU30" s="74">
        <v>2</v>
      </c>
      <c r="AV30" s="75">
        <v>1</v>
      </c>
      <c r="AW30" s="74">
        <v>1</v>
      </c>
      <c r="AX30" s="75">
        <v>1</v>
      </c>
      <c r="AY30">
        <f t="shared" si="2"/>
        <v>17</v>
      </c>
      <c r="AZ30">
        <f t="shared" si="3"/>
        <v>18</v>
      </c>
      <c r="BA30">
        <f t="shared" si="4"/>
        <v>16</v>
      </c>
      <c r="BB30">
        <f t="shared" si="5"/>
        <v>16</v>
      </c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</row>
    <row r="31" spans="1:54" ht="15">
      <c r="A31" s="22">
        <v>23</v>
      </c>
      <c r="B31" s="31" t="s">
        <v>110</v>
      </c>
      <c r="C31" s="22" t="s">
        <v>345</v>
      </c>
      <c r="D31" s="3" t="s">
        <v>335</v>
      </c>
      <c r="E31" s="3" t="s">
        <v>336</v>
      </c>
      <c r="F31" s="23" t="s">
        <v>337</v>
      </c>
      <c r="G31" s="24">
        <f t="shared" si="0"/>
        <v>0.8589743589743589</v>
      </c>
      <c r="H31" s="25" t="s">
        <v>349</v>
      </c>
      <c r="I31" s="22">
        <f t="shared" si="1"/>
        <v>67</v>
      </c>
      <c r="J31" s="22"/>
      <c r="K31" s="72">
        <v>2</v>
      </c>
      <c r="L31" s="73">
        <v>2</v>
      </c>
      <c r="M31" s="72">
        <v>2</v>
      </c>
      <c r="N31" s="73">
        <v>2</v>
      </c>
      <c r="O31" s="72">
        <v>1</v>
      </c>
      <c r="P31" s="73">
        <v>1</v>
      </c>
      <c r="Q31" s="72">
        <v>1</v>
      </c>
      <c r="R31" s="73">
        <v>2</v>
      </c>
      <c r="S31" s="72">
        <v>2</v>
      </c>
      <c r="T31" s="73">
        <v>2</v>
      </c>
      <c r="U31" s="74">
        <v>1</v>
      </c>
      <c r="V31" s="75">
        <v>2</v>
      </c>
      <c r="W31" s="74">
        <v>2</v>
      </c>
      <c r="X31" s="75">
        <v>1</v>
      </c>
      <c r="Y31" s="74">
        <v>2</v>
      </c>
      <c r="Z31" s="75">
        <v>1</v>
      </c>
      <c r="AA31" s="74">
        <v>2</v>
      </c>
      <c r="AB31" s="75">
        <v>1</v>
      </c>
      <c r="AC31" s="74">
        <v>2</v>
      </c>
      <c r="AD31" s="75">
        <v>1</v>
      </c>
      <c r="AE31" s="72">
        <v>2</v>
      </c>
      <c r="AF31" s="73">
        <v>1</v>
      </c>
      <c r="AG31" s="72">
        <v>2</v>
      </c>
      <c r="AH31" s="73">
        <v>2</v>
      </c>
      <c r="AI31" s="72">
        <v>2</v>
      </c>
      <c r="AJ31" s="73">
        <v>1</v>
      </c>
      <c r="AK31" s="72">
        <v>2</v>
      </c>
      <c r="AL31" s="73">
        <v>2</v>
      </c>
      <c r="AM31" s="72">
        <v>2</v>
      </c>
      <c r="AN31" s="73">
        <v>2</v>
      </c>
      <c r="AO31" s="74">
        <v>2</v>
      </c>
      <c r="AP31" s="75">
        <v>2</v>
      </c>
      <c r="AQ31" s="74">
        <v>2</v>
      </c>
      <c r="AR31" s="75">
        <v>2</v>
      </c>
      <c r="AS31" s="74">
        <v>0</v>
      </c>
      <c r="AT31" s="75">
        <v>2</v>
      </c>
      <c r="AU31" s="74">
        <v>2</v>
      </c>
      <c r="AV31" s="75">
        <v>1</v>
      </c>
      <c r="AW31" s="74">
        <v>2</v>
      </c>
      <c r="AX31" s="75">
        <v>2</v>
      </c>
      <c r="AY31">
        <f t="shared" si="2"/>
        <v>17</v>
      </c>
      <c r="AZ31">
        <f t="shared" si="3"/>
        <v>15</v>
      </c>
      <c r="BA31">
        <f t="shared" si="4"/>
        <v>18</v>
      </c>
      <c r="BB31">
        <f t="shared" si="5"/>
        <v>17</v>
      </c>
    </row>
    <row r="32" spans="1:54" ht="15">
      <c r="A32" s="22">
        <v>24</v>
      </c>
      <c r="B32" s="31" t="s">
        <v>116</v>
      </c>
      <c r="C32" s="22" t="s">
        <v>117</v>
      </c>
      <c r="D32" s="3" t="s">
        <v>118</v>
      </c>
      <c r="E32" s="3" t="s">
        <v>119</v>
      </c>
      <c r="F32" s="23" t="s">
        <v>120</v>
      </c>
      <c r="G32" s="24">
        <f t="shared" si="0"/>
        <v>0.8589743589743589</v>
      </c>
      <c r="H32" s="25" t="s">
        <v>349</v>
      </c>
      <c r="I32" s="25">
        <f t="shared" si="1"/>
        <v>67</v>
      </c>
      <c r="J32" s="22"/>
      <c r="K32" s="72">
        <v>1</v>
      </c>
      <c r="L32" s="73">
        <v>2</v>
      </c>
      <c r="M32" s="72">
        <v>2</v>
      </c>
      <c r="N32" s="73">
        <v>2</v>
      </c>
      <c r="O32" s="72">
        <v>2</v>
      </c>
      <c r="P32" s="73">
        <v>1</v>
      </c>
      <c r="Q32" s="72">
        <v>1</v>
      </c>
      <c r="R32" s="73">
        <v>2</v>
      </c>
      <c r="S32" s="72">
        <v>0</v>
      </c>
      <c r="T32" s="73">
        <v>2</v>
      </c>
      <c r="U32" s="74">
        <v>1</v>
      </c>
      <c r="V32" s="75">
        <v>2</v>
      </c>
      <c r="W32" s="74">
        <v>2</v>
      </c>
      <c r="X32" s="75">
        <v>1</v>
      </c>
      <c r="Y32" s="74">
        <v>2</v>
      </c>
      <c r="Z32" s="75">
        <v>2</v>
      </c>
      <c r="AA32" s="74">
        <v>2</v>
      </c>
      <c r="AB32" s="75">
        <v>2</v>
      </c>
      <c r="AC32" s="74">
        <v>2</v>
      </c>
      <c r="AD32" s="75">
        <v>2</v>
      </c>
      <c r="AE32" s="72">
        <v>1</v>
      </c>
      <c r="AF32" s="73">
        <v>1</v>
      </c>
      <c r="AG32" s="72">
        <v>2</v>
      </c>
      <c r="AH32" s="73">
        <v>2</v>
      </c>
      <c r="AI32" s="72">
        <v>2</v>
      </c>
      <c r="AJ32" s="73">
        <v>2</v>
      </c>
      <c r="AK32" s="72">
        <v>1</v>
      </c>
      <c r="AL32" s="73">
        <v>2</v>
      </c>
      <c r="AM32" s="72">
        <v>2</v>
      </c>
      <c r="AN32" s="73">
        <v>1</v>
      </c>
      <c r="AO32" s="74">
        <v>2</v>
      </c>
      <c r="AP32" s="75">
        <v>2</v>
      </c>
      <c r="AQ32" s="74">
        <v>2</v>
      </c>
      <c r="AR32" s="75">
        <v>2</v>
      </c>
      <c r="AS32" s="74">
        <v>2</v>
      </c>
      <c r="AT32" s="75">
        <v>2</v>
      </c>
      <c r="AU32" s="74">
        <v>2</v>
      </c>
      <c r="AV32" s="75">
        <v>1</v>
      </c>
      <c r="AW32" s="74">
        <v>2</v>
      </c>
      <c r="AX32" s="75">
        <v>1</v>
      </c>
      <c r="AY32">
        <f t="shared" si="2"/>
        <v>15</v>
      </c>
      <c r="AZ32">
        <f t="shared" si="3"/>
        <v>18</v>
      </c>
      <c r="BA32">
        <f t="shared" si="4"/>
        <v>16</v>
      </c>
      <c r="BB32">
        <f t="shared" si="5"/>
        <v>18</v>
      </c>
    </row>
    <row r="33" spans="1:54" ht="15">
      <c r="A33" s="22">
        <v>25</v>
      </c>
      <c r="B33" s="31" t="s">
        <v>277</v>
      </c>
      <c r="C33" s="22" t="s">
        <v>308</v>
      </c>
      <c r="D33" s="22" t="s">
        <v>295</v>
      </c>
      <c r="E33" s="22" t="s">
        <v>307</v>
      </c>
      <c r="F33" s="3" t="s">
        <v>307</v>
      </c>
      <c r="G33" s="24">
        <f t="shared" si="0"/>
        <v>0.8589743589743589</v>
      </c>
      <c r="H33" s="25" t="s">
        <v>349</v>
      </c>
      <c r="I33" s="22">
        <f t="shared" si="1"/>
        <v>67</v>
      </c>
      <c r="J33" s="22"/>
      <c r="K33" s="72">
        <v>1</v>
      </c>
      <c r="L33" s="73">
        <v>2</v>
      </c>
      <c r="M33" s="72">
        <v>2</v>
      </c>
      <c r="N33" s="73">
        <v>2</v>
      </c>
      <c r="O33" s="72">
        <v>1</v>
      </c>
      <c r="P33" s="73">
        <v>1</v>
      </c>
      <c r="Q33" s="72">
        <v>1</v>
      </c>
      <c r="R33" s="73">
        <v>2</v>
      </c>
      <c r="S33" s="72">
        <v>1</v>
      </c>
      <c r="T33" s="73">
        <v>1</v>
      </c>
      <c r="U33" s="74">
        <v>2</v>
      </c>
      <c r="V33" s="75">
        <v>2</v>
      </c>
      <c r="W33" s="74">
        <v>1</v>
      </c>
      <c r="X33" s="75">
        <v>1</v>
      </c>
      <c r="Y33" s="74">
        <v>1</v>
      </c>
      <c r="Z33" s="75">
        <v>2</v>
      </c>
      <c r="AA33" s="74">
        <v>2</v>
      </c>
      <c r="AB33" s="75">
        <v>2</v>
      </c>
      <c r="AC33" s="74">
        <v>2</v>
      </c>
      <c r="AD33" s="75">
        <v>2</v>
      </c>
      <c r="AE33" s="72">
        <v>2</v>
      </c>
      <c r="AF33" s="73">
        <v>2</v>
      </c>
      <c r="AG33" s="72">
        <v>2</v>
      </c>
      <c r="AH33" s="73">
        <v>2</v>
      </c>
      <c r="AI33" s="72">
        <v>2</v>
      </c>
      <c r="AJ33" s="73">
        <v>1</v>
      </c>
      <c r="AK33" s="72">
        <v>2</v>
      </c>
      <c r="AL33" s="73">
        <v>2</v>
      </c>
      <c r="AM33" s="72">
        <v>2</v>
      </c>
      <c r="AN33" s="73">
        <v>2</v>
      </c>
      <c r="AO33" s="74">
        <v>2</v>
      </c>
      <c r="AP33" s="75">
        <v>2</v>
      </c>
      <c r="AQ33" s="74">
        <v>1</v>
      </c>
      <c r="AR33" s="75">
        <v>2</v>
      </c>
      <c r="AS33" s="74">
        <v>2</v>
      </c>
      <c r="AT33" s="75">
        <v>2</v>
      </c>
      <c r="AU33" s="74">
        <v>1</v>
      </c>
      <c r="AV33" s="75">
        <v>1</v>
      </c>
      <c r="AW33" s="74">
        <v>2</v>
      </c>
      <c r="AX33" s="75">
        <v>2</v>
      </c>
      <c r="AY33">
        <f t="shared" si="2"/>
        <v>14</v>
      </c>
      <c r="AZ33">
        <f t="shared" si="3"/>
        <v>17</v>
      </c>
      <c r="BA33">
        <f t="shared" si="4"/>
        <v>19</v>
      </c>
      <c r="BB33">
        <f t="shared" si="5"/>
        <v>17</v>
      </c>
    </row>
    <row r="34" spans="1:54" ht="15">
      <c r="A34" s="22">
        <v>26</v>
      </c>
      <c r="B34" s="31" t="s">
        <v>231</v>
      </c>
      <c r="C34" s="22" t="s">
        <v>232</v>
      </c>
      <c r="D34" s="3" t="s">
        <v>233</v>
      </c>
      <c r="E34" s="3" t="s">
        <v>234</v>
      </c>
      <c r="F34" s="23" t="s">
        <v>235</v>
      </c>
      <c r="G34" s="24">
        <f t="shared" si="0"/>
        <v>0.8461538461538461</v>
      </c>
      <c r="H34" s="25" t="s">
        <v>349</v>
      </c>
      <c r="I34" s="25">
        <f t="shared" si="1"/>
        <v>66</v>
      </c>
      <c r="J34" s="22"/>
      <c r="K34" s="72">
        <v>2</v>
      </c>
      <c r="L34" s="73">
        <v>2</v>
      </c>
      <c r="M34" s="72">
        <v>2</v>
      </c>
      <c r="N34" s="73">
        <v>1</v>
      </c>
      <c r="O34" s="72">
        <v>1</v>
      </c>
      <c r="P34" s="73">
        <v>1</v>
      </c>
      <c r="Q34" s="72">
        <v>2</v>
      </c>
      <c r="R34" s="73">
        <v>1</v>
      </c>
      <c r="S34" s="72">
        <v>1</v>
      </c>
      <c r="T34" s="73">
        <v>1</v>
      </c>
      <c r="U34" s="74">
        <v>2</v>
      </c>
      <c r="V34" s="75">
        <v>2</v>
      </c>
      <c r="W34" s="74">
        <v>2</v>
      </c>
      <c r="X34" s="75">
        <v>1</v>
      </c>
      <c r="Y34" s="74">
        <v>1</v>
      </c>
      <c r="Z34" s="75">
        <v>2</v>
      </c>
      <c r="AA34" s="74">
        <v>2</v>
      </c>
      <c r="AB34" s="75">
        <v>1</v>
      </c>
      <c r="AC34" s="74">
        <v>2</v>
      </c>
      <c r="AD34" s="75">
        <v>1</v>
      </c>
      <c r="AE34" s="72">
        <v>2</v>
      </c>
      <c r="AF34" s="73">
        <v>2</v>
      </c>
      <c r="AG34" s="72">
        <v>2</v>
      </c>
      <c r="AH34" s="73">
        <v>2</v>
      </c>
      <c r="AI34" s="72">
        <v>2</v>
      </c>
      <c r="AJ34" s="73">
        <v>2</v>
      </c>
      <c r="AK34" s="72">
        <v>1</v>
      </c>
      <c r="AL34" s="73">
        <v>2</v>
      </c>
      <c r="AM34" s="72">
        <v>2</v>
      </c>
      <c r="AN34" s="73">
        <v>2</v>
      </c>
      <c r="AO34" s="74">
        <v>2</v>
      </c>
      <c r="AP34" s="75">
        <v>2</v>
      </c>
      <c r="AQ34" s="74">
        <v>1</v>
      </c>
      <c r="AR34" s="75">
        <v>1</v>
      </c>
      <c r="AS34" s="74">
        <v>2</v>
      </c>
      <c r="AT34" s="75">
        <v>2</v>
      </c>
      <c r="AU34" s="74">
        <v>2</v>
      </c>
      <c r="AV34" s="75">
        <v>1</v>
      </c>
      <c r="AW34" s="74">
        <v>2</v>
      </c>
      <c r="AX34" s="75">
        <v>2</v>
      </c>
      <c r="AY34">
        <f t="shared" si="2"/>
        <v>14</v>
      </c>
      <c r="AZ34">
        <f t="shared" si="3"/>
        <v>16</v>
      </c>
      <c r="BA34">
        <f t="shared" si="4"/>
        <v>19</v>
      </c>
      <c r="BB34">
        <f t="shared" si="5"/>
        <v>17</v>
      </c>
    </row>
    <row r="35" spans="1:54" ht="15">
      <c r="A35" s="22">
        <v>27</v>
      </c>
      <c r="B35" s="31" t="s">
        <v>132</v>
      </c>
      <c r="C35" s="22" t="s">
        <v>156</v>
      </c>
      <c r="D35" s="3"/>
      <c r="E35" s="3" t="s">
        <v>130</v>
      </c>
      <c r="F35" s="23" t="s">
        <v>157</v>
      </c>
      <c r="G35" s="24">
        <f t="shared" si="0"/>
        <v>0.8461538461538461</v>
      </c>
      <c r="H35" s="25" t="s">
        <v>349</v>
      </c>
      <c r="I35" s="22">
        <f t="shared" si="1"/>
        <v>66</v>
      </c>
      <c r="J35" s="22"/>
      <c r="K35" s="72">
        <v>2</v>
      </c>
      <c r="L35" s="73">
        <v>1</v>
      </c>
      <c r="M35" s="72">
        <v>2</v>
      </c>
      <c r="N35" s="73">
        <v>2</v>
      </c>
      <c r="O35" s="72">
        <v>1</v>
      </c>
      <c r="P35" s="73">
        <v>1</v>
      </c>
      <c r="Q35" s="72">
        <v>2</v>
      </c>
      <c r="R35" s="73">
        <v>1</v>
      </c>
      <c r="S35" s="72">
        <v>0</v>
      </c>
      <c r="T35" s="73">
        <v>2</v>
      </c>
      <c r="U35" s="74">
        <v>2</v>
      </c>
      <c r="V35" s="75">
        <v>2</v>
      </c>
      <c r="W35" s="74">
        <v>2</v>
      </c>
      <c r="X35" s="75">
        <v>2</v>
      </c>
      <c r="Y35" s="74">
        <v>2</v>
      </c>
      <c r="Z35" s="75">
        <v>1</v>
      </c>
      <c r="AA35" s="74">
        <v>2</v>
      </c>
      <c r="AB35" s="75">
        <v>2</v>
      </c>
      <c r="AC35" s="74">
        <v>2</v>
      </c>
      <c r="AD35" s="75">
        <v>2</v>
      </c>
      <c r="AE35" s="72">
        <v>1</v>
      </c>
      <c r="AF35" s="73">
        <v>2</v>
      </c>
      <c r="AG35" s="72">
        <v>2</v>
      </c>
      <c r="AH35" s="73">
        <v>2</v>
      </c>
      <c r="AI35" s="72">
        <v>1</v>
      </c>
      <c r="AJ35" s="73">
        <v>1</v>
      </c>
      <c r="AK35" s="72">
        <v>2</v>
      </c>
      <c r="AL35" s="73">
        <v>2</v>
      </c>
      <c r="AM35" s="72">
        <v>2</v>
      </c>
      <c r="AN35" s="73">
        <v>2</v>
      </c>
      <c r="AO35" s="74">
        <v>2</v>
      </c>
      <c r="AP35" s="75">
        <v>2</v>
      </c>
      <c r="AQ35" s="74">
        <v>1</v>
      </c>
      <c r="AR35" s="75">
        <v>2</v>
      </c>
      <c r="AS35" s="74">
        <v>1</v>
      </c>
      <c r="AT35" s="75">
        <v>2</v>
      </c>
      <c r="AU35" s="74">
        <v>1</v>
      </c>
      <c r="AV35" s="75">
        <v>2</v>
      </c>
      <c r="AW35" s="74">
        <v>2</v>
      </c>
      <c r="AX35" s="75">
        <v>1</v>
      </c>
      <c r="AY35">
        <f t="shared" si="2"/>
        <v>14</v>
      </c>
      <c r="AZ35">
        <f t="shared" si="3"/>
        <v>19</v>
      </c>
      <c r="BA35">
        <f t="shared" si="4"/>
        <v>17</v>
      </c>
      <c r="BB35">
        <f t="shared" si="5"/>
        <v>16</v>
      </c>
    </row>
    <row r="36" spans="1:54" ht="15">
      <c r="A36" s="22">
        <v>28</v>
      </c>
      <c r="B36" s="31" t="s">
        <v>162</v>
      </c>
      <c r="C36" s="22" t="s">
        <v>212</v>
      </c>
      <c r="D36" s="22" t="s">
        <v>213</v>
      </c>
      <c r="E36" s="22" t="s">
        <v>137</v>
      </c>
      <c r="F36" s="3" t="s">
        <v>214</v>
      </c>
      <c r="G36" s="24">
        <f t="shared" si="0"/>
        <v>0.8461538461538461</v>
      </c>
      <c r="H36" s="25" t="s">
        <v>349</v>
      </c>
      <c r="I36" s="22">
        <f t="shared" si="1"/>
        <v>66</v>
      </c>
      <c r="J36" s="22"/>
      <c r="K36" s="72">
        <v>2</v>
      </c>
      <c r="L36" s="73">
        <v>1</v>
      </c>
      <c r="M36" s="72">
        <v>2</v>
      </c>
      <c r="N36" s="73">
        <v>1</v>
      </c>
      <c r="O36" s="72">
        <v>2</v>
      </c>
      <c r="P36" s="73">
        <v>2</v>
      </c>
      <c r="Q36" s="72">
        <v>1</v>
      </c>
      <c r="R36" s="73">
        <v>2</v>
      </c>
      <c r="S36" s="72">
        <v>1</v>
      </c>
      <c r="T36" s="73">
        <v>1</v>
      </c>
      <c r="U36" s="74">
        <v>1</v>
      </c>
      <c r="V36" s="75">
        <v>0</v>
      </c>
      <c r="W36" s="74">
        <v>1</v>
      </c>
      <c r="X36" s="75">
        <v>1</v>
      </c>
      <c r="Y36" s="74">
        <v>2</v>
      </c>
      <c r="Z36" s="75">
        <v>2</v>
      </c>
      <c r="AA36" s="74">
        <v>2</v>
      </c>
      <c r="AB36" s="75">
        <v>1</v>
      </c>
      <c r="AC36" s="74">
        <v>2</v>
      </c>
      <c r="AD36" s="75">
        <v>1</v>
      </c>
      <c r="AE36" s="72">
        <v>2</v>
      </c>
      <c r="AF36" s="73">
        <v>1</v>
      </c>
      <c r="AG36" s="72">
        <v>2</v>
      </c>
      <c r="AH36" s="73">
        <v>2</v>
      </c>
      <c r="AI36" s="72">
        <v>2</v>
      </c>
      <c r="AJ36" s="73">
        <v>2</v>
      </c>
      <c r="AK36" s="72">
        <v>2</v>
      </c>
      <c r="AL36" s="73">
        <v>2</v>
      </c>
      <c r="AM36" s="72">
        <v>2</v>
      </c>
      <c r="AN36" s="73">
        <v>1</v>
      </c>
      <c r="AO36" s="74">
        <v>2</v>
      </c>
      <c r="AP36" s="75">
        <v>2</v>
      </c>
      <c r="AQ36" s="74">
        <v>2</v>
      </c>
      <c r="AR36" s="75">
        <v>2</v>
      </c>
      <c r="AS36" s="74">
        <v>2</v>
      </c>
      <c r="AT36" s="75">
        <v>2</v>
      </c>
      <c r="AU36" s="74">
        <v>2</v>
      </c>
      <c r="AV36" s="75">
        <v>2</v>
      </c>
      <c r="AW36" s="74">
        <v>2</v>
      </c>
      <c r="AX36" s="75">
        <v>2</v>
      </c>
      <c r="AY36">
        <f t="shared" si="2"/>
        <v>15</v>
      </c>
      <c r="AZ36">
        <f t="shared" si="3"/>
        <v>13</v>
      </c>
      <c r="BA36">
        <f t="shared" si="4"/>
        <v>18</v>
      </c>
      <c r="BB36">
        <f t="shared" si="5"/>
        <v>20</v>
      </c>
    </row>
    <row r="37" spans="1:54" ht="29.25">
      <c r="A37" s="22">
        <v>29</v>
      </c>
      <c r="B37" s="31" t="s">
        <v>110</v>
      </c>
      <c r="C37" s="22" t="s">
        <v>111</v>
      </c>
      <c r="D37" s="3" t="s">
        <v>112</v>
      </c>
      <c r="E37" s="3" t="s">
        <v>113</v>
      </c>
      <c r="F37" s="23" t="s">
        <v>114</v>
      </c>
      <c r="G37" s="24">
        <f t="shared" si="0"/>
        <v>0.8333333333333334</v>
      </c>
      <c r="H37" s="25" t="s">
        <v>349</v>
      </c>
      <c r="I37" s="25">
        <f t="shared" si="1"/>
        <v>65</v>
      </c>
      <c r="J37" s="22"/>
      <c r="K37" s="72">
        <v>1</v>
      </c>
      <c r="L37" s="73">
        <v>2</v>
      </c>
      <c r="M37" s="72">
        <v>2</v>
      </c>
      <c r="N37" s="73">
        <v>2</v>
      </c>
      <c r="O37" s="72">
        <v>2</v>
      </c>
      <c r="P37" s="73">
        <v>1</v>
      </c>
      <c r="Q37" s="72">
        <v>2</v>
      </c>
      <c r="R37" s="73">
        <v>2</v>
      </c>
      <c r="S37" s="72">
        <v>1</v>
      </c>
      <c r="T37" s="73">
        <v>0</v>
      </c>
      <c r="U37" s="74">
        <v>2</v>
      </c>
      <c r="V37" s="75">
        <v>2</v>
      </c>
      <c r="W37" s="74">
        <v>1</v>
      </c>
      <c r="X37" s="75">
        <v>2</v>
      </c>
      <c r="Y37" s="74">
        <v>2</v>
      </c>
      <c r="Z37" s="75">
        <v>1</v>
      </c>
      <c r="AA37" s="74">
        <v>2</v>
      </c>
      <c r="AB37" s="75">
        <v>1</v>
      </c>
      <c r="AC37" s="74">
        <v>1</v>
      </c>
      <c r="AD37" s="75">
        <v>2</v>
      </c>
      <c r="AE37" s="72">
        <v>2</v>
      </c>
      <c r="AF37" s="73">
        <v>2</v>
      </c>
      <c r="AG37" s="72">
        <v>2</v>
      </c>
      <c r="AH37" s="73">
        <v>2</v>
      </c>
      <c r="AI37" s="72">
        <v>2</v>
      </c>
      <c r="AJ37" s="73">
        <v>2</v>
      </c>
      <c r="AK37" s="72">
        <v>2</v>
      </c>
      <c r="AL37" s="73">
        <v>2</v>
      </c>
      <c r="AM37" s="72">
        <v>0</v>
      </c>
      <c r="AN37" s="73">
        <v>2</v>
      </c>
      <c r="AO37" s="74">
        <v>1</v>
      </c>
      <c r="AP37" s="75">
        <v>2</v>
      </c>
      <c r="AQ37" s="74">
        <v>2</v>
      </c>
      <c r="AR37" s="75">
        <v>1</v>
      </c>
      <c r="AS37" s="74">
        <v>1</v>
      </c>
      <c r="AT37" s="75">
        <v>2</v>
      </c>
      <c r="AU37" s="74">
        <v>2</v>
      </c>
      <c r="AV37" s="75">
        <v>1</v>
      </c>
      <c r="AW37" s="74">
        <v>2</v>
      </c>
      <c r="AX37" s="75">
        <v>2</v>
      </c>
      <c r="AY37">
        <f t="shared" si="2"/>
        <v>15</v>
      </c>
      <c r="AZ37">
        <f t="shared" si="3"/>
        <v>16</v>
      </c>
      <c r="BA37">
        <f t="shared" si="4"/>
        <v>18</v>
      </c>
      <c r="BB37">
        <f t="shared" si="5"/>
        <v>16</v>
      </c>
    </row>
    <row r="38" spans="1:54" ht="29.25">
      <c r="A38" s="22">
        <v>30</v>
      </c>
      <c r="B38" s="31" t="s">
        <v>91</v>
      </c>
      <c r="C38" s="22" t="s">
        <v>106</v>
      </c>
      <c r="D38" s="3" t="s">
        <v>107</v>
      </c>
      <c r="E38" s="3" t="s">
        <v>108</v>
      </c>
      <c r="F38" s="23" t="s">
        <v>109</v>
      </c>
      <c r="G38" s="24">
        <f t="shared" si="0"/>
        <v>0.8333333333333334</v>
      </c>
      <c r="H38" s="25" t="s">
        <v>349</v>
      </c>
      <c r="I38" s="22">
        <f t="shared" si="1"/>
        <v>65</v>
      </c>
      <c r="J38" s="22"/>
      <c r="K38" s="72">
        <v>1</v>
      </c>
      <c r="L38" s="73">
        <v>2</v>
      </c>
      <c r="M38" s="72">
        <v>2</v>
      </c>
      <c r="N38" s="73">
        <v>1</v>
      </c>
      <c r="O38" s="72">
        <v>2</v>
      </c>
      <c r="P38" s="73">
        <v>1</v>
      </c>
      <c r="Q38" s="72">
        <v>1</v>
      </c>
      <c r="R38" s="73">
        <v>1</v>
      </c>
      <c r="S38" s="72">
        <v>1</v>
      </c>
      <c r="T38" s="73">
        <v>2</v>
      </c>
      <c r="U38" s="74">
        <v>1</v>
      </c>
      <c r="V38" s="75">
        <v>2</v>
      </c>
      <c r="W38" s="74">
        <v>2</v>
      </c>
      <c r="X38" s="75">
        <v>1</v>
      </c>
      <c r="Y38" s="74">
        <v>1</v>
      </c>
      <c r="Z38" s="75">
        <v>1</v>
      </c>
      <c r="AA38" s="74">
        <v>2</v>
      </c>
      <c r="AB38" s="75">
        <v>2</v>
      </c>
      <c r="AC38" s="74">
        <v>2</v>
      </c>
      <c r="AD38" s="75">
        <v>2</v>
      </c>
      <c r="AE38" s="72">
        <v>1</v>
      </c>
      <c r="AF38" s="73">
        <v>2</v>
      </c>
      <c r="AG38" s="72">
        <v>2</v>
      </c>
      <c r="AH38" s="73">
        <v>2</v>
      </c>
      <c r="AI38" s="72">
        <v>2</v>
      </c>
      <c r="AJ38" s="73">
        <v>2</v>
      </c>
      <c r="AK38" s="72">
        <v>2</v>
      </c>
      <c r="AL38" s="73">
        <v>2</v>
      </c>
      <c r="AM38" s="72">
        <v>2</v>
      </c>
      <c r="AN38" s="73">
        <v>2</v>
      </c>
      <c r="AO38" s="74">
        <v>2</v>
      </c>
      <c r="AP38" s="75">
        <v>2</v>
      </c>
      <c r="AQ38" s="74">
        <v>1</v>
      </c>
      <c r="AR38" s="75">
        <v>2</v>
      </c>
      <c r="AS38" s="74">
        <v>0</v>
      </c>
      <c r="AT38" s="75">
        <v>2</v>
      </c>
      <c r="AU38" s="74">
        <v>2</v>
      </c>
      <c r="AV38" s="75">
        <v>1</v>
      </c>
      <c r="AW38" s="74">
        <v>2</v>
      </c>
      <c r="AX38" s="75">
        <v>2</v>
      </c>
      <c r="AY38">
        <f t="shared" si="2"/>
        <v>14</v>
      </c>
      <c r="AZ38">
        <f t="shared" si="3"/>
        <v>16</v>
      </c>
      <c r="BA38">
        <f t="shared" si="4"/>
        <v>19</v>
      </c>
      <c r="BB38">
        <f t="shared" si="5"/>
        <v>16</v>
      </c>
    </row>
    <row r="39" spans="1:54" ht="15">
      <c r="A39" s="22">
        <v>31</v>
      </c>
      <c r="B39" s="31" t="s">
        <v>73</v>
      </c>
      <c r="C39" s="22" t="s">
        <v>202</v>
      </c>
      <c r="D39" s="22" t="s">
        <v>203</v>
      </c>
      <c r="E39" s="22" t="s">
        <v>204</v>
      </c>
      <c r="F39" s="3" t="s">
        <v>205</v>
      </c>
      <c r="G39" s="24">
        <f t="shared" si="0"/>
        <v>0.8333333333333334</v>
      </c>
      <c r="H39" s="25" t="s">
        <v>349</v>
      </c>
      <c r="I39" s="22">
        <f t="shared" si="1"/>
        <v>65</v>
      </c>
      <c r="J39" s="22"/>
      <c r="K39" s="72">
        <v>1</v>
      </c>
      <c r="L39" s="73">
        <v>1</v>
      </c>
      <c r="M39" s="72">
        <v>2</v>
      </c>
      <c r="N39" s="73">
        <v>2</v>
      </c>
      <c r="O39" s="72">
        <v>1</v>
      </c>
      <c r="P39" s="73">
        <v>2</v>
      </c>
      <c r="Q39" s="72">
        <v>1</v>
      </c>
      <c r="R39" s="73">
        <v>2</v>
      </c>
      <c r="S39" s="72">
        <v>2</v>
      </c>
      <c r="T39" s="73">
        <v>2</v>
      </c>
      <c r="U39" s="74">
        <v>1</v>
      </c>
      <c r="V39" s="75">
        <v>2</v>
      </c>
      <c r="W39" s="74">
        <v>1</v>
      </c>
      <c r="X39" s="75">
        <v>2</v>
      </c>
      <c r="Y39" s="74">
        <v>1</v>
      </c>
      <c r="Z39" s="75">
        <v>2</v>
      </c>
      <c r="AA39" s="74">
        <v>2</v>
      </c>
      <c r="AB39" s="75">
        <v>2</v>
      </c>
      <c r="AC39" s="74">
        <v>1</v>
      </c>
      <c r="AD39" s="75">
        <v>1</v>
      </c>
      <c r="AE39" s="72">
        <v>2</v>
      </c>
      <c r="AF39" s="73">
        <v>2</v>
      </c>
      <c r="AG39" s="72">
        <v>2</v>
      </c>
      <c r="AH39" s="73">
        <v>2</v>
      </c>
      <c r="AI39" s="72">
        <v>2</v>
      </c>
      <c r="AJ39" s="73">
        <v>1</v>
      </c>
      <c r="AK39" s="72">
        <v>2</v>
      </c>
      <c r="AL39" s="73">
        <v>2</v>
      </c>
      <c r="AM39" s="72">
        <v>2</v>
      </c>
      <c r="AN39" s="73">
        <v>2</v>
      </c>
      <c r="AO39" s="74">
        <v>1</v>
      </c>
      <c r="AP39" s="75">
        <v>2</v>
      </c>
      <c r="AQ39" s="74">
        <v>2</v>
      </c>
      <c r="AR39" s="75">
        <v>2</v>
      </c>
      <c r="AS39" s="74">
        <v>1</v>
      </c>
      <c r="AT39" s="75">
        <v>1</v>
      </c>
      <c r="AU39" s="74">
        <v>2</v>
      </c>
      <c r="AV39" s="75">
        <v>1</v>
      </c>
      <c r="AW39" s="74">
        <v>1</v>
      </c>
      <c r="AX39" s="75">
        <v>2</v>
      </c>
      <c r="AY39">
        <f t="shared" si="2"/>
        <v>16</v>
      </c>
      <c r="AZ39">
        <f t="shared" si="3"/>
        <v>15</v>
      </c>
      <c r="BA39">
        <f t="shared" si="4"/>
        <v>19</v>
      </c>
      <c r="BB39">
        <f t="shared" si="5"/>
        <v>15</v>
      </c>
    </row>
    <row r="40" spans="1:54" ht="29.25">
      <c r="A40" s="22">
        <v>32</v>
      </c>
      <c r="B40" s="31" t="s">
        <v>101</v>
      </c>
      <c r="C40" s="22" t="s">
        <v>102</v>
      </c>
      <c r="D40" s="3" t="s">
        <v>103</v>
      </c>
      <c r="E40" s="3" t="s">
        <v>104</v>
      </c>
      <c r="F40" s="23" t="s">
        <v>105</v>
      </c>
      <c r="G40" s="24">
        <f t="shared" si="0"/>
        <v>0.8333333333333334</v>
      </c>
      <c r="H40" s="25" t="s">
        <v>349</v>
      </c>
      <c r="I40" s="22">
        <f t="shared" si="1"/>
        <v>65</v>
      </c>
      <c r="J40" s="22"/>
      <c r="K40" s="72">
        <v>1</v>
      </c>
      <c r="L40" s="73">
        <v>1</v>
      </c>
      <c r="M40" s="72">
        <v>2</v>
      </c>
      <c r="N40" s="73">
        <v>1</v>
      </c>
      <c r="O40" s="72">
        <v>2</v>
      </c>
      <c r="P40" s="73">
        <v>2</v>
      </c>
      <c r="Q40" s="72">
        <v>2</v>
      </c>
      <c r="R40" s="73">
        <v>2</v>
      </c>
      <c r="S40" s="72">
        <v>1</v>
      </c>
      <c r="T40" s="73">
        <v>1</v>
      </c>
      <c r="U40" s="74">
        <v>2</v>
      </c>
      <c r="V40" s="75">
        <v>2</v>
      </c>
      <c r="W40" s="74">
        <v>2</v>
      </c>
      <c r="X40" s="75">
        <v>0</v>
      </c>
      <c r="Y40" s="74">
        <v>2</v>
      </c>
      <c r="Z40" s="75">
        <v>2</v>
      </c>
      <c r="AA40" s="74">
        <v>2</v>
      </c>
      <c r="AB40" s="75">
        <v>2</v>
      </c>
      <c r="AC40" s="74">
        <v>2</v>
      </c>
      <c r="AD40" s="75">
        <v>2</v>
      </c>
      <c r="AE40" s="72">
        <v>1</v>
      </c>
      <c r="AF40" s="73">
        <v>1</v>
      </c>
      <c r="AG40" s="72">
        <v>2</v>
      </c>
      <c r="AH40" s="73">
        <v>2</v>
      </c>
      <c r="AI40" s="72">
        <v>1</v>
      </c>
      <c r="AJ40" s="73">
        <v>1</v>
      </c>
      <c r="AK40" s="72">
        <v>2</v>
      </c>
      <c r="AL40" s="73">
        <v>2</v>
      </c>
      <c r="AM40" s="72">
        <v>2</v>
      </c>
      <c r="AN40" s="73">
        <v>2</v>
      </c>
      <c r="AO40" s="74">
        <v>2</v>
      </c>
      <c r="AP40" s="75">
        <v>2</v>
      </c>
      <c r="AQ40" s="74">
        <v>1</v>
      </c>
      <c r="AR40" s="75">
        <v>2</v>
      </c>
      <c r="AS40" s="74">
        <v>1</v>
      </c>
      <c r="AT40" s="75">
        <v>1</v>
      </c>
      <c r="AU40" s="74">
        <v>2</v>
      </c>
      <c r="AV40" s="75">
        <v>1</v>
      </c>
      <c r="AW40" s="74">
        <v>2</v>
      </c>
      <c r="AX40" s="75">
        <v>2</v>
      </c>
      <c r="AY40">
        <f t="shared" si="2"/>
        <v>15</v>
      </c>
      <c r="AZ40">
        <f t="shared" si="3"/>
        <v>18</v>
      </c>
      <c r="BA40">
        <f t="shared" si="4"/>
        <v>16</v>
      </c>
      <c r="BB40">
        <f t="shared" si="5"/>
        <v>16</v>
      </c>
    </row>
    <row r="41" spans="1:54" ht="14.25" customHeight="1">
      <c r="A41" s="22">
        <v>33</v>
      </c>
      <c r="B41" s="31" t="s">
        <v>143</v>
      </c>
      <c r="C41" s="22" t="s">
        <v>144</v>
      </c>
      <c r="D41" s="3" t="s">
        <v>145</v>
      </c>
      <c r="E41" s="3" t="s">
        <v>146</v>
      </c>
      <c r="F41" s="23" t="s">
        <v>147</v>
      </c>
      <c r="G41" s="24">
        <f t="shared" si="0"/>
        <v>0.8205128205128205</v>
      </c>
      <c r="H41" s="25" t="s">
        <v>349</v>
      </c>
      <c r="I41" s="22">
        <f t="shared" si="1"/>
        <v>64</v>
      </c>
      <c r="J41" s="22"/>
      <c r="K41" s="72">
        <v>2</v>
      </c>
      <c r="L41" s="73">
        <v>1</v>
      </c>
      <c r="M41" s="72">
        <v>2</v>
      </c>
      <c r="N41" s="73">
        <v>1</v>
      </c>
      <c r="O41" s="72">
        <v>2</v>
      </c>
      <c r="P41" s="73">
        <v>2</v>
      </c>
      <c r="Q41" s="72">
        <v>2</v>
      </c>
      <c r="R41" s="73">
        <v>2</v>
      </c>
      <c r="S41" s="72">
        <v>0</v>
      </c>
      <c r="T41" s="73">
        <v>0</v>
      </c>
      <c r="U41" s="74">
        <v>2</v>
      </c>
      <c r="V41" s="75">
        <v>2</v>
      </c>
      <c r="W41" s="74">
        <v>2</v>
      </c>
      <c r="X41" s="75">
        <v>1</v>
      </c>
      <c r="Y41" s="74">
        <v>2</v>
      </c>
      <c r="Z41" s="75">
        <v>2</v>
      </c>
      <c r="AA41" s="74">
        <v>2</v>
      </c>
      <c r="AB41" s="75">
        <v>2</v>
      </c>
      <c r="AC41" s="74">
        <v>1</v>
      </c>
      <c r="AD41" s="75">
        <v>2</v>
      </c>
      <c r="AE41" s="72">
        <v>1</v>
      </c>
      <c r="AF41" s="73">
        <v>2</v>
      </c>
      <c r="AG41" s="72">
        <v>2</v>
      </c>
      <c r="AH41" s="73">
        <v>2</v>
      </c>
      <c r="AI41" s="72">
        <v>1</v>
      </c>
      <c r="AJ41" s="73">
        <v>1</v>
      </c>
      <c r="AK41" s="72">
        <v>2</v>
      </c>
      <c r="AL41" s="73">
        <v>1</v>
      </c>
      <c r="AM41" s="72">
        <v>1</v>
      </c>
      <c r="AN41" s="73">
        <v>2</v>
      </c>
      <c r="AO41" s="74">
        <v>1</v>
      </c>
      <c r="AP41" s="75">
        <v>2</v>
      </c>
      <c r="AQ41" s="74">
        <v>2</v>
      </c>
      <c r="AR41" s="75">
        <v>2</v>
      </c>
      <c r="AS41" s="74">
        <v>1</v>
      </c>
      <c r="AT41" s="75">
        <v>2</v>
      </c>
      <c r="AU41" s="74">
        <v>2</v>
      </c>
      <c r="AV41" s="75">
        <v>1</v>
      </c>
      <c r="AW41" s="74">
        <v>2</v>
      </c>
      <c r="AX41" s="75">
        <v>2</v>
      </c>
      <c r="AY41">
        <f t="shared" si="2"/>
        <v>14</v>
      </c>
      <c r="AZ41">
        <f t="shared" si="3"/>
        <v>18</v>
      </c>
      <c r="BA41">
        <f t="shared" si="4"/>
        <v>15</v>
      </c>
      <c r="BB41">
        <f t="shared" si="5"/>
        <v>17</v>
      </c>
    </row>
    <row r="42" spans="1:253" s="36" customFormat="1" ht="15" customHeight="1">
      <c r="A42" s="22">
        <v>34</v>
      </c>
      <c r="B42" s="31" t="s">
        <v>197</v>
      </c>
      <c r="C42" s="22" t="s">
        <v>198</v>
      </c>
      <c r="D42" s="3" t="s">
        <v>199</v>
      </c>
      <c r="E42" s="3" t="s">
        <v>200</v>
      </c>
      <c r="F42" s="23" t="s">
        <v>201</v>
      </c>
      <c r="G42" s="24">
        <f t="shared" si="0"/>
        <v>0.8205128205128205</v>
      </c>
      <c r="H42" s="25" t="s">
        <v>349</v>
      </c>
      <c r="I42" s="22">
        <f t="shared" si="1"/>
        <v>64</v>
      </c>
      <c r="J42" s="22"/>
      <c r="K42" s="72">
        <v>1</v>
      </c>
      <c r="L42" s="73">
        <v>1</v>
      </c>
      <c r="M42" s="72">
        <v>2</v>
      </c>
      <c r="N42" s="73">
        <v>2</v>
      </c>
      <c r="O42" s="72">
        <v>1</v>
      </c>
      <c r="P42" s="73">
        <v>2</v>
      </c>
      <c r="Q42" s="72">
        <v>2</v>
      </c>
      <c r="R42" s="73">
        <v>2</v>
      </c>
      <c r="S42" s="72">
        <v>0</v>
      </c>
      <c r="T42" s="73">
        <v>1</v>
      </c>
      <c r="U42" s="74">
        <v>2</v>
      </c>
      <c r="V42" s="75">
        <v>2</v>
      </c>
      <c r="W42" s="74">
        <v>1</v>
      </c>
      <c r="X42" s="75">
        <v>2</v>
      </c>
      <c r="Y42" s="74">
        <v>1</v>
      </c>
      <c r="Z42" s="75">
        <v>1</v>
      </c>
      <c r="AA42" s="74">
        <v>1</v>
      </c>
      <c r="AB42" s="75">
        <v>2</v>
      </c>
      <c r="AC42" s="74">
        <v>2</v>
      </c>
      <c r="AD42" s="75">
        <v>2</v>
      </c>
      <c r="AE42" s="72">
        <v>1</v>
      </c>
      <c r="AF42" s="73">
        <v>2</v>
      </c>
      <c r="AG42" s="72">
        <v>2</v>
      </c>
      <c r="AH42" s="73">
        <v>2</v>
      </c>
      <c r="AI42" s="72">
        <v>2</v>
      </c>
      <c r="AJ42" s="73">
        <v>1</v>
      </c>
      <c r="AK42" s="72">
        <v>2</v>
      </c>
      <c r="AL42" s="73">
        <v>2</v>
      </c>
      <c r="AM42" s="72">
        <v>2</v>
      </c>
      <c r="AN42" s="73">
        <v>2</v>
      </c>
      <c r="AO42" s="74">
        <v>1</v>
      </c>
      <c r="AP42" s="75">
        <v>2</v>
      </c>
      <c r="AQ42" s="74">
        <v>2</v>
      </c>
      <c r="AR42" s="75">
        <v>2</v>
      </c>
      <c r="AS42" s="74">
        <v>1</v>
      </c>
      <c r="AT42" s="75">
        <v>1</v>
      </c>
      <c r="AU42" s="74">
        <v>2</v>
      </c>
      <c r="AV42" s="75">
        <v>2</v>
      </c>
      <c r="AW42" s="74">
        <v>2</v>
      </c>
      <c r="AX42" s="75">
        <v>1</v>
      </c>
      <c r="AY42">
        <f t="shared" si="2"/>
        <v>14</v>
      </c>
      <c r="AZ42">
        <f t="shared" si="3"/>
        <v>16</v>
      </c>
      <c r="BA42">
        <f t="shared" si="4"/>
        <v>18</v>
      </c>
      <c r="BB42">
        <f t="shared" si="5"/>
        <v>16</v>
      </c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54" ht="15" customHeight="1">
      <c r="A43" s="22">
        <v>35</v>
      </c>
      <c r="B43" s="31" t="s">
        <v>231</v>
      </c>
      <c r="C43" s="22" t="s">
        <v>243</v>
      </c>
      <c r="D43" s="3" t="s">
        <v>244</v>
      </c>
      <c r="E43" s="3" t="s">
        <v>130</v>
      </c>
      <c r="F43" s="23" t="s">
        <v>338</v>
      </c>
      <c r="G43" s="24">
        <f t="shared" si="0"/>
        <v>0.8205128205128205</v>
      </c>
      <c r="H43" s="25" t="s">
        <v>349</v>
      </c>
      <c r="I43" s="22">
        <f t="shared" si="1"/>
        <v>64</v>
      </c>
      <c r="J43" s="22"/>
      <c r="K43" s="72">
        <v>1</v>
      </c>
      <c r="L43" s="73">
        <v>1</v>
      </c>
      <c r="M43" s="72">
        <v>1</v>
      </c>
      <c r="N43" s="73">
        <v>1</v>
      </c>
      <c r="O43" s="72">
        <v>2</v>
      </c>
      <c r="P43" s="73">
        <v>2</v>
      </c>
      <c r="Q43" s="72">
        <v>2</v>
      </c>
      <c r="R43" s="73">
        <v>2</v>
      </c>
      <c r="S43" s="72">
        <v>1</v>
      </c>
      <c r="T43" s="73">
        <v>2</v>
      </c>
      <c r="U43" s="74">
        <v>2</v>
      </c>
      <c r="V43" s="75">
        <v>2</v>
      </c>
      <c r="W43" s="74">
        <v>2</v>
      </c>
      <c r="X43" s="75">
        <v>2</v>
      </c>
      <c r="Y43" s="74">
        <v>2</v>
      </c>
      <c r="Z43" s="75">
        <v>2</v>
      </c>
      <c r="AA43" s="74">
        <v>1</v>
      </c>
      <c r="AB43" s="75">
        <v>1</v>
      </c>
      <c r="AC43" s="74">
        <v>2</v>
      </c>
      <c r="AD43" s="75">
        <v>2</v>
      </c>
      <c r="AE43" s="72">
        <v>1</v>
      </c>
      <c r="AF43" s="73">
        <v>1</v>
      </c>
      <c r="AG43" s="72">
        <v>2</v>
      </c>
      <c r="AH43" s="73">
        <v>2</v>
      </c>
      <c r="AI43" s="72">
        <v>1</v>
      </c>
      <c r="AJ43" s="73">
        <v>1</v>
      </c>
      <c r="AK43" s="72">
        <v>2</v>
      </c>
      <c r="AL43" s="73">
        <v>1</v>
      </c>
      <c r="AM43" s="72">
        <v>2</v>
      </c>
      <c r="AN43" s="73">
        <v>2</v>
      </c>
      <c r="AO43" s="74">
        <v>2</v>
      </c>
      <c r="AP43" s="75">
        <v>2</v>
      </c>
      <c r="AQ43" s="74">
        <v>1</v>
      </c>
      <c r="AR43" s="75">
        <v>2</v>
      </c>
      <c r="AS43" s="74">
        <v>2</v>
      </c>
      <c r="AT43" s="75">
        <v>1</v>
      </c>
      <c r="AU43" s="74">
        <v>1</v>
      </c>
      <c r="AV43" s="75">
        <v>1</v>
      </c>
      <c r="AW43" s="74">
        <v>2</v>
      </c>
      <c r="AX43" s="75">
        <v>2</v>
      </c>
      <c r="AY43">
        <f t="shared" si="2"/>
        <v>15</v>
      </c>
      <c r="AZ43">
        <f t="shared" si="3"/>
        <v>18</v>
      </c>
      <c r="BA43">
        <f t="shared" si="4"/>
        <v>15</v>
      </c>
      <c r="BB43">
        <f t="shared" si="5"/>
        <v>16</v>
      </c>
    </row>
    <row r="44" spans="1:54" ht="15" customHeight="1">
      <c r="A44" s="22">
        <v>36</v>
      </c>
      <c r="B44" s="31" t="s">
        <v>346</v>
      </c>
      <c r="C44" s="22" t="s">
        <v>347</v>
      </c>
      <c r="D44" s="3" t="s">
        <v>339</v>
      </c>
      <c r="E44" s="3" t="s">
        <v>432</v>
      </c>
      <c r="F44" s="23" t="s">
        <v>433</v>
      </c>
      <c r="G44" s="24">
        <f t="shared" si="0"/>
        <v>0.8076923076923077</v>
      </c>
      <c r="H44" s="25"/>
      <c r="I44" s="22">
        <f t="shared" si="1"/>
        <v>63</v>
      </c>
      <c r="J44" s="22"/>
      <c r="K44" s="72">
        <v>2</v>
      </c>
      <c r="L44" s="73">
        <v>2</v>
      </c>
      <c r="M44" s="72">
        <v>2</v>
      </c>
      <c r="N44" s="73">
        <v>2</v>
      </c>
      <c r="O44" s="72">
        <v>1</v>
      </c>
      <c r="P44" s="73">
        <v>2</v>
      </c>
      <c r="Q44" s="72">
        <v>2</v>
      </c>
      <c r="R44" s="73">
        <v>2</v>
      </c>
      <c r="S44" s="72">
        <v>0</v>
      </c>
      <c r="T44" s="73">
        <v>1</v>
      </c>
      <c r="U44" s="74">
        <v>1</v>
      </c>
      <c r="V44" s="75">
        <v>2</v>
      </c>
      <c r="W44" s="74">
        <v>2</v>
      </c>
      <c r="X44" s="75">
        <v>1</v>
      </c>
      <c r="Y44" s="74">
        <v>2</v>
      </c>
      <c r="Z44" s="75">
        <v>2</v>
      </c>
      <c r="AA44" s="74">
        <v>2</v>
      </c>
      <c r="AB44" s="75">
        <v>1</v>
      </c>
      <c r="AC44" s="74">
        <v>2</v>
      </c>
      <c r="AD44" s="75">
        <v>2</v>
      </c>
      <c r="AE44" s="72">
        <v>2</v>
      </c>
      <c r="AF44" s="73">
        <v>1</v>
      </c>
      <c r="AG44" s="72">
        <v>2</v>
      </c>
      <c r="AH44" s="73">
        <v>0</v>
      </c>
      <c r="AI44" s="72">
        <v>2</v>
      </c>
      <c r="AJ44" s="73">
        <v>1</v>
      </c>
      <c r="AK44" s="72">
        <v>2</v>
      </c>
      <c r="AL44" s="73">
        <v>2</v>
      </c>
      <c r="AM44" s="72">
        <v>2</v>
      </c>
      <c r="AN44" s="73">
        <v>2</v>
      </c>
      <c r="AO44" s="74">
        <v>1</v>
      </c>
      <c r="AP44" s="75">
        <v>2</v>
      </c>
      <c r="AQ44" s="74">
        <v>2</v>
      </c>
      <c r="AR44" s="75">
        <v>2</v>
      </c>
      <c r="AS44" s="74">
        <v>0</v>
      </c>
      <c r="AT44" s="75">
        <v>0</v>
      </c>
      <c r="AU44" s="74">
        <v>2</v>
      </c>
      <c r="AV44" s="75">
        <v>1</v>
      </c>
      <c r="AW44" s="74">
        <v>2</v>
      </c>
      <c r="AX44" s="75">
        <v>2</v>
      </c>
      <c r="AY44">
        <f t="shared" si="2"/>
        <v>16</v>
      </c>
      <c r="AZ44">
        <f t="shared" si="3"/>
        <v>17</v>
      </c>
      <c r="BA44">
        <f t="shared" si="4"/>
        <v>16</v>
      </c>
      <c r="BB44">
        <f t="shared" si="5"/>
        <v>14</v>
      </c>
    </row>
    <row r="45" spans="1:54" ht="15" customHeight="1">
      <c r="A45" s="22">
        <v>37</v>
      </c>
      <c r="B45" s="31" t="s">
        <v>167</v>
      </c>
      <c r="C45" s="22" t="s">
        <v>309</v>
      </c>
      <c r="D45" s="3" t="s">
        <v>310</v>
      </c>
      <c r="E45" s="3" t="s">
        <v>311</v>
      </c>
      <c r="F45" s="23" t="s">
        <v>312</v>
      </c>
      <c r="G45" s="24">
        <f t="shared" si="0"/>
        <v>0.782051282051282</v>
      </c>
      <c r="H45" s="25"/>
      <c r="I45" s="25">
        <f t="shared" si="1"/>
        <v>61</v>
      </c>
      <c r="J45" s="22"/>
      <c r="K45" s="72">
        <v>1</v>
      </c>
      <c r="L45" s="73">
        <v>2</v>
      </c>
      <c r="M45" s="72">
        <v>2</v>
      </c>
      <c r="N45" s="73">
        <v>2</v>
      </c>
      <c r="O45" s="72">
        <v>1</v>
      </c>
      <c r="P45" s="73">
        <v>2</v>
      </c>
      <c r="Q45" s="72">
        <v>1</v>
      </c>
      <c r="R45" s="73">
        <v>1</v>
      </c>
      <c r="S45" s="72">
        <v>1</v>
      </c>
      <c r="T45" s="73">
        <v>2</v>
      </c>
      <c r="U45" s="74">
        <v>2</v>
      </c>
      <c r="V45" s="75">
        <v>2</v>
      </c>
      <c r="W45" s="74">
        <v>1</v>
      </c>
      <c r="X45" s="75">
        <v>1</v>
      </c>
      <c r="Y45" s="74">
        <v>1</v>
      </c>
      <c r="Z45" s="75">
        <v>1</v>
      </c>
      <c r="AA45" s="74">
        <v>1</v>
      </c>
      <c r="AB45" s="75">
        <v>2</v>
      </c>
      <c r="AC45" s="74">
        <v>2</v>
      </c>
      <c r="AD45" s="75">
        <v>2</v>
      </c>
      <c r="AE45" s="72">
        <v>2</v>
      </c>
      <c r="AF45" s="73">
        <v>2</v>
      </c>
      <c r="AG45" s="72">
        <v>2</v>
      </c>
      <c r="AH45" s="73">
        <v>2</v>
      </c>
      <c r="AI45" s="72">
        <v>1</v>
      </c>
      <c r="AJ45" s="73">
        <v>1</v>
      </c>
      <c r="AK45" s="72">
        <v>2</v>
      </c>
      <c r="AL45" s="73">
        <v>2</v>
      </c>
      <c r="AM45" s="72">
        <v>1</v>
      </c>
      <c r="AN45" s="73">
        <v>2</v>
      </c>
      <c r="AO45" s="74">
        <v>1</v>
      </c>
      <c r="AP45" s="75">
        <v>2</v>
      </c>
      <c r="AQ45" s="74">
        <v>1</v>
      </c>
      <c r="AR45" s="75">
        <v>1</v>
      </c>
      <c r="AS45" s="74">
        <v>1</v>
      </c>
      <c r="AT45" s="75">
        <v>1</v>
      </c>
      <c r="AU45" s="74">
        <v>2</v>
      </c>
      <c r="AV45" s="75">
        <v>1</v>
      </c>
      <c r="AW45" s="74">
        <v>2</v>
      </c>
      <c r="AX45" s="75">
        <v>2</v>
      </c>
      <c r="AY45">
        <f t="shared" si="2"/>
        <v>15</v>
      </c>
      <c r="AZ45">
        <f t="shared" si="3"/>
        <v>15</v>
      </c>
      <c r="BA45">
        <f t="shared" si="4"/>
        <v>17</v>
      </c>
      <c r="BB45">
        <f t="shared" si="5"/>
        <v>14</v>
      </c>
    </row>
    <row r="46" spans="1:54" ht="15" customHeight="1">
      <c r="A46" s="22">
        <v>38</v>
      </c>
      <c r="B46" s="31" t="s">
        <v>192</v>
      </c>
      <c r="C46" s="22" t="s">
        <v>193</v>
      </c>
      <c r="D46" s="3" t="s">
        <v>194</v>
      </c>
      <c r="E46" s="3" t="s">
        <v>195</v>
      </c>
      <c r="F46" s="23" t="s">
        <v>196</v>
      </c>
      <c r="G46" s="24">
        <f t="shared" si="0"/>
        <v>0.7692307692307693</v>
      </c>
      <c r="H46" s="25" t="s">
        <v>349</v>
      </c>
      <c r="I46" s="22">
        <f t="shared" si="1"/>
        <v>60</v>
      </c>
      <c r="J46" s="22"/>
      <c r="K46" s="72">
        <v>1</v>
      </c>
      <c r="L46" s="73">
        <v>1</v>
      </c>
      <c r="M46" s="72">
        <v>2</v>
      </c>
      <c r="N46" s="73">
        <v>2</v>
      </c>
      <c r="O46" s="72">
        <v>2</v>
      </c>
      <c r="P46" s="73">
        <v>2</v>
      </c>
      <c r="Q46" s="72">
        <v>2</v>
      </c>
      <c r="R46" s="73">
        <v>2</v>
      </c>
      <c r="S46" s="72">
        <v>0</v>
      </c>
      <c r="T46" s="73">
        <v>1</v>
      </c>
      <c r="U46" s="74">
        <v>2</v>
      </c>
      <c r="V46" s="75">
        <v>2</v>
      </c>
      <c r="W46" s="74">
        <v>1</v>
      </c>
      <c r="X46" s="75">
        <v>1</v>
      </c>
      <c r="Y46" s="74">
        <v>1</v>
      </c>
      <c r="Z46" s="75">
        <v>1</v>
      </c>
      <c r="AA46" s="74">
        <v>2</v>
      </c>
      <c r="AB46" s="75">
        <v>1</v>
      </c>
      <c r="AC46" s="74">
        <v>1</v>
      </c>
      <c r="AD46" s="75">
        <v>1</v>
      </c>
      <c r="AE46" s="72">
        <v>2</v>
      </c>
      <c r="AF46" s="73">
        <v>1</v>
      </c>
      <c r="AG46" s="72">
        <v>2</v>
      </c>
      <c r="AH46" s="73">
        <v>2</v>
      </c>
      <c r="AI46" s="72">
        <v>1</v>
      </c>
      <c r="AJ46" s="73">
        <v>2</v>
      </c>
      <c r="AK46" s="72">
        <v>2</v>
      </c>
      <c r="AL46" s="73">
        <v>2</v>
      </c>
      <c r="AM46" s="72">
        <v>1</v>
      </c>
      <c r="AN46" s="73">
        <v>2</v>
      </c>
      <c r="AO46" s="74">
        <v>2</v>
      </c>
      <c r="AP46" s="75">
        <v>2</v>
      </c>
      <c r="AQ46" s="74">
        <v>1</v>
      </c>
      <c r="AR46" s="75">
        <v>2</v>
      </c>
      <c r="AS46" s="74">
        <v>0</v>
      </c>
      <c r="AT46" s="75">
        <v>1</v>
      </c>
      <c r="AU46" s="74">
        <v>2</v>
      </c>
      <c r="AV46" s="75">
        <v>1</v>
      </c>
      <c r="AW46" s="74">
        <v>2</v>
      </c>
      <c r="AX46" s="75">
        <v>2</v>
      </c>
      <c r="AY46">
        <f t="shared" si="2"/>
        <v>15</v>
      </c>
      <c r="AZ46">
        <f t="shared" si="3"/>
        <v>13</v>
      </c>
      <c r="BA46">
        <f t="shared" si="4"/>
        <v>17</v>
      </c>
      <c r="BB46">
        <f t="shared" si="5"/>
        <v>15</v>
      </c>
    </row>
    <row r="47" spans="1:54" ht="15" customHeight="1">
      <c r="A47" s="22">
        <v>39</v>
      </c>
      <c r="B47" s="31" t="s">
        <v>56</v>
      </c>
      <c r="C47" s="22" t="s">
        <v>176</v>
      </c>
      <c r="D47" s="3" t="s">
        <v>177</v>
      </c>
      <c r="E47" s="3" t="s">
        <v>302</v>
      </c>
      <c r="F47" s="23" t="s">
        <v>303</v>
      </c>
      <c r="G47" s="24">
        <f t="shared" si="0"/>
        <v>0.7692307692307693</v>
      </c>
      <c r="H47" s="25" t="s">
        <v>349</v>
      </c>
      <c r="I47" s="22">
        <f t="shared" si="1"/>
        <v>60</v>
      </c>
      <c r="J47" s="22"/>
      <c r="K47" s="72">
        <v>1</v>
      </c>
      <c r="L47" s="73">
        <v>1</v>
      </c>
      <c r="M47" s="72">
        <v>2</v>
      </c>
      <c r="N47" s="73">
        <v>2</v>
      </c>
      <c r="O47" s="72">
        <v>2</v>
      </c>
      <c r="P47" s="73">
        <v>1</v>
      </c>
      <c r="Q47" s="72">
        <v>2</v>
      </c>
      <c r="R47" s="73">
        <v>2</v>
      </c>
      <c r="S47" s="72">
        <v>1</v>
      </c>
      <c r="T47" s="73">
        <v>1</v>
      </c>
      <c r="U47" s="74">
        <v>1</v>
      </c>
      <c r="V47" s="75">
        <v>2</v>
      </c>
      <c r="W47" s="74">
        <v>2</v>
      </c>
      <c r="X47" s="75">
        <v>1</v>
      </c>
      <c r="Y47" s="74">
        <v>2</v>
      </c>
      <c r="Z47" s="75">
        <v>2</v>
      </c>
      <c r="AA47" s="74">
        <v>1</v>
      </c>
      <c r="AB47" s="75">
        <v>1</v>
      </c>
      <c r="AC47" s="74">
        <v>2</v>
      </c>
      <c r="AD47" s="75">
        <v>2</v>
      </c>
      <c r="AE47" s="72">
        <v>1</v>
      </c>
      <c r="AF47" s="73">
        <v>1</v>
      </c>
      <c r="AG47" s="72">
        <v>1</v>
      </c>
      <c r="AH47" s="73">
        <v>0</v>
      </c>
      <c r="AI47" s="72">
        <v>1</v>
      </c>
      <c r="AJ47" s="73">
        <v>2</v>
      </c>
      <c r="AK47" s="72">
        <v>2</v>
      </c>
      <c r="AL47" s="73">
        <v>2</v>
      </c>
      <c r="AM47" s="72">
        <v>2</v>
      </c>
      <c r="AN47" s="73">
        <v>2</v>
      </c>
      <c r="AO47" s="74">
        <v>1</v>
      </c>
      <c r="AP47" s="75">
        <v>2</v>
      </c>
      <c r="AQ47" s="74">
        <v>2</v>
      </c>
      <c r="AR47" s="75">
        <v>2</v>
      </c>
      <c r="AS47" s="74">
        <v>1</v>
      </c>
      <c r="AT47" s="75">
        <v>1</v>
      </c>
      <c r="AU47" s="74">
        <v>2</v>
      </c>
      <c r="AV47" s="75">
        <v>1</v>
      </c>
      <c r="AW47" s="74">
        <v>2</v>
      </c>
      <c r="AX47" s="75">
        <v>1</v>
      </c>
      <c r="AY47">
        <f t="shared" si="2"/>
        <v>15</v>
      </c>
      <c r="AZ47">
        <f t="shared" si="3"/>
        <v>16</v>
      </c>
      <c r="BA47">
        <f t="shared" si="4"/>
        <v>14</v>
      </c>
      <c r="BB47">
        <f t="shared" si="5"/>
        <v>15</v>
      </c>
    </row>
    <row r="48" spans="1:54" ht="15" customHeight="1">
      <c r="A48" s="22">
        <v>40</v>
      </c>
      <c r="B48" s="31" t="s">
        <v>340</v>
      </c>
      <c r="C48" s="22" t="s">
        <v>341</v>
      </c>
      <c r="D48" s="3" t="s">
        <v>342</v>
      </c>
      <c r="E48" s="3" t="s">
        <v>104</v>
      </c>
      <c r="F48" s="23" t="s">
        <v>343</v>
      </c>
      <c r="G48" s="24">
        <f t="shared" si="0"/>
        <v>0.717948717948718</v>
      </c>
      <c r="H48" s="25"/>
      <c r="I48" s="22">
        <f t="shared" si="1"/>
        <v>56</v>
      </c>
      <c r="J48" s="22"/>
      <c r="K48" s="72">
        <v>1</v>
      </c>
      <c r="L48" s="73">
        <v>2</v>
      </c>
      <c r="M48" s="72">
        <v>2</v>
      </c>
      <c r="N48" s="73">
        <v>1</v>
      </c>
      <c r="O48" s="72">
        <v>1</v>
      </c>
      <c r="P48" s="73">
        <v>1</v>
      </c>
      <c r="Q48" s="72">
        <v>1</v>
      </c>
      <c r="R48" s="73">
        <v>2</v>
      </c>
      <c r="S48" s="72">
        <v>2</v>
      </c>
      <c r="T48" s="73">
        <v>1</v>
      </c>
      <c r="U48" s="74">
        <v>2</v>
      </c>
      <c r="V48" s="75">
        <v>2</v>
      </c>
      <c r="W48" s="74">
        <v>2</v>
      </c>
      <c r="X48" s="75">
        <v>2</v>
      </c>
      <c r="Y48" s="74">
        <v>2</v>
      </c>
      <c r="Z48" s="75">
        <v>1</v>
      </c>
      <c r="AA48" s="74">
        <v>2</v>
      </c>
      <c r="AB48" s="75">
        <v>0</v>
      </c>
      <c r="AC48" s="74">
        <v>1</v>
      </c>
      <c r="AD48" s="75">
        <v>2</v>
      </c>
      <c r="AE48" s="72">
        <v>1</v>
      </c>
      <c r="AF48" s="73">
        <v>1</v>
      </c>
      <c r="AG48" s="72">
        <v>2</v>
      </c>
      <c r="AH48" s="73">
        <v>2</v>
      </c>
      <c r="AI48" s="72">
        <v>1</v>
      </c>
      <c r="AJ48" s="73">
        <v>1</v>
      </c>
      <c r="AK48" s="72">
        <v>0</v>
      </c>
      <c r="AL48" s="73">
        <v>2</v>
      </c>
      <c r="AM48" s="72">
        <v>2</v>
      </c>
      <c r="AN48" s="73">
        <v>2</v>
      </c>
      <c r="AO48" s="74">
        <v>0</v>
      </c>
      <c r="AP48" s="75">
        <v>2</v>
      </c>
      <c r="AQ48" s="74">
        <v>2</v>
      </c>
      <c r="AR48" s="75">
        <v>2</v>
      </c>
      <c r="AS48" s="74">
        <v>0</v>
      </c>
      <c r="AT48" s="75">
        <v>1</v>
      </c>
      <c r="AU48" s="74">
        <v>1</v>
      </c>
      <c r="AV48" s="75">
        <v>1</v>
      </c>
      <c r="AW48" s="74">
        <v>2</v>
      </c>
      <c r="AX48" s="75">
        <v>1</v>
      </c>
      <c r="AY48">
        <f t="shared" si="2"/>
        <v>14</v>
      </c>
      <c r="AZ48">
        <f t="shared" si="3"/>
        <v>16</v>
      </c>
      <c r="BA48">
        <f t="shared" si="4"/>
        <v>14</v>
      </c>
      <c r="BB48">
        <f t="shared" si="5"/>
        <v>12</v>
      </c>
    </row>
    <row r="49" spans="1:54" ht="15" customHeight="1">
      <c r="A49" s="22">
        <v>41</v>
      </c>
      <c r="B49" s="31" t="s">
        <v>187</v>
      </c>
      <c r="C49" s="22" t="s">
        <v>188</v>
      </c>
      <c r="D49" s="22" t="s">
        <v>189</v>
      </c>
      <c r="E49" s="22" t="s">
        <v>190</v>
      </c>
      <c r="F49" s="3" t="s">
        <v>191</v>
      </c>
      <c r="G49" s="24">
        <f t="shared" si="0"/>
        <v>0.5897435897435898</v>
      </c>
      <c r="H49" s="25" t="s">
        <v>349</v>
      </c>
      <c r="I49" s="22">
        <f t="shared" si="1"/>
        <v>46</v>
      </c>
      <c r="J49" s="22"/>
      <c r="K49" s="72">
        <v>0</v>
      </c>
      <c r="L49" s="73">
        <v>1</v>
      </c>
      <c r="M49" s="72">
        <v>2</v>
      </c>
      <c r="N49" s="73">
        <v>1</v>
      </c>
      <c r="O49" s="72">
        <v>1</v>
      </c>
      <c r="P49" s="73">
        <v>1</v>
      </c>
      <c r="Q49" s="72">
        <v>1</v>
      </c>
      <c r="R49" s="73">
        <v>1</v>
      </c>
      <c r="S49" s="72">
        <v>1</v>
      </c>
      <c r="T49" s="73">
        <v>1</v>
      </c>
      <c r="U49" s="74">
        <v>2</v>
      </c>
      <c r="V49" s="75">
        <v>2</v>
      </c>
      <c r="W49" s="74">
        <v>2</v>
      </c>
      <c r="X49" s="75">
        <v>0</v>
      </c>
      <c r="Y49" s="74">
        <v>2</v>
      </c>
      <c r="Z49" s="75">
        <v>2</v>
      </c>
      <c r="AA49" s="74">
        <v>2</v>
      </c>
      <c r="AB49" s="75">
        <v>0</v>
      </c>
      <c r="AC49" s="74">
        <v>0</v>
      </c>
      <c r="AD49" s="75">
        <v>0</v>
      </c>
      <c r="AE49" s="72">
        <v>2</v>
      </c>
      <c r="AF49" s="73">
        <v>1</v>
      </c>
      <c r="AG49" s="72">
        <v>2</v>
      </c>
      <c r="AH49" s="73">
        <v>2</v>
      </c>
      <c r="AI49" s="72">
        <v>1</v>
      </c>
      <c r="AJ49" s="73">
        <v>1</v>
      </c>
      <c r="AK49" s="72">
        <v>1</v>
      </c>
      <c r="AL49" s="73">
        <v>1</v>
      </c>
      <c r="AM49" s="72">
        <v>1</v>
      </c>
      <c r="AN49" s="73">
        <v>1</v>
      </c>
      <c r="AO49" s="74">
        <v>1</v>
      </c>
      <c r="AP49" s="75">
        <v>1</v>
      </c>
      <c r="AQ49" s="74">
        <v>1</v>
      </c>
      <c r="AR49" s="75">
        <v>1</v>
      </c>
      <c r="AS49" s="74">
        <v>0</v>
      </c>
      <c r="AT49" s="75">
        <v>2</v>
      </c>
      <c r="AU49" s="74">
        <v>1</v>
      </c>
      <c r="AV49" s="75">
        <v>1</v>
      </c>
      <c r="AW49" s="74">
        <v>2</v>
      </c>
      <c r="AX49" s="75">
        <v>1</v>
      </c>
      <c r="AY49">
        <f t="shared" si="2"/>
        <v>10</v>
      </c>
      <c r="AZ49">
        <f t="shared" si="3"/>
        <v>12</v>
      </c>
      <c r="BA49">
        <f t="shared" si="4"/>
        <v>13</v>
      </c>
      <c r="BB49">
        <f t="shared" si="5"/>
        <v>11</v>
      </c>
    </row>
    <row r="50" spans="1:54" ht="15" customHeight="1">
      <c r="A50" s="22">
        <v>42</v>
      </c>
      <c r="B50" s="31" t="s">
        <v>110</v>
      </c>
      <c r="C50" s="22" t="s">
        <v>344</v>
      </c>
      <c r="D50" s="3" t="s">
        <v>313</v>
      </c>
      <c r="E50" s="3" t="s">
        <v>314</v>
      </c>
      <c r="F50" s="23" t="s">
        <v>315</v>
      </c>
      <c r="G50" s="24">
        <f t="shared" si="0"/>
        <v>0.5897435897435898</v>
      </c>
      <c r="H50" s="25" t="s">
        <v>349</v>
      </c>
      <c r="I50" s="25">
        <f t="shared" si="1"/>
        <v>46</v>
      </c>
      <c r="J50" s="22"/>
      <c r="K50" s="72">
        <v>0</v>
      </c>
      <c r="L50" s="73">
        <v>1</v>
      </c>
      <c r="M50" s="72">
        <v>1</v>
      </c>
      <c r="N50" s="73">
        <v>1</v>
      </c>
      <c r="O50" s="72">
        <v>1</v>
      </c>
      <c r="P50" s="73">
        <v>0</v>
      </c>
      <c r="Q50" s="72">
        <v>2</v>
      </c>
      <c r="R50" s="73">
        <v>0</v>
      </c>
      <c r="S50" s="72">
        <v>0</v>
      </c>
      <c r="T50" s="73">
        <v>2</v>
      </c>
      <c r="U50" s="74">
        <v>2</v>
      </c>
      <c r="V50" s="75">
        <v>2</v>
      </c>
      <c r="W50" s="74">
        <v>2</v>
      </c>
      <c r="X50" s="75">
        <v>0</v>
      </c>
      <c r="Y50" s="74">
        <v>2</v>
      </c>
      <c r="Z50" s="75">
        <v>2</v>
      </c>
      <c r="AA50" s="74">
        <v>2</v>
      </c>
      <c r="AB50" s="75">
        <v>2</v>
      </c>
      <c r="AC50" s="74">
        <v>1</v>
      </c>
      <c r="AD50" s="75">
        <v>2</v>
      </c>
      <c r="AE50" s="72">
        <v>2</v>
      </c>
      <c r="AF50" s="73">
        <v>1</v>
      </c>
      <c r="AG50" s="72">
        <v>2</v>
      </c>
      <c r="AH50" s="73">
        <v>2</v>
      </c>
      <c r="AI50" s="72">
        <v>1</v>
      </c>
      <c r="AJ50" s="73">
        <v>1</v>
      </c>
      <c r="AK50" s="72">
        <v>0</v>
      </c>
      <c r="AL50" s="73">
        <v>1</v>
      </c>
      <c r="AM50" s="72">
        <v>2</v>
      </c>
      <c r="AN50" s="73">
        <v>0</v>
      </c>
      <c r="AO50" s="74">
        <v>2</v>
      </c>
      <c r="AP50" s="75">
        <v>2</v>
      </c>
      <c r="AQ50" s="74">
        <v>1</v>
      </c>
      <c r="AR50" s="75">
        <v>1</v>
      </c>
      <c r="AS50" s="74">
        <v>1</v>
      </c>
      <c r="AT50" s="75">
        <v>0</v>
      </c>
      <c r="AU50" s="74">
        <v>1</v>
      </c>
      <c r="AV50" s="75">
        <v>1</v>
      </c>
      <c r="AW50" s="74">
        <v>0</v>
      </c>
      <c r="AX50" s="75">
        <v>0</v>
      </c>
      <c r="AY50">
        <f t="shared" si="2"/>
        <v>8</v>
      </c>
      <c r="AZ50">
        <f t="shared" si="3"/>
        <v>17</v>
      </c>
      <c r="BA50">
        <f t="shared" si="4"/>
        <v>12</v>
      </c>
      <c r="BB50">
        <f t="shared" si="5"/>
        <v>9</v>
      </c>
    </row>
    <row r="51" spans="2:9" ht="15">
      <c r="B51" s="36"/>
      <c r="C51" s="36"/>
      <c r="D51" s="37"/>
      <c r="H51" s="40" t="s">
        <v>16</v>
      </c>
      <c r="I51" s="41">
        <f>MAX(I10:I50)</f>
        <v>78</v>
      </c>
    </row>
    <row r="52" spans="2:4" ht="14.25">
      <c r="B52" s="36"/>
      <c r="C52" s="36"/>
      <c r="D52" s="37"/>
    </row>
    <row r="53" spans="2:4" ht="14.25">
      <c r="B53" s="36"/>
      <c r="C53" s="36"/>
      <c r="D53" s="37"/>
    </row>
    <row r="54" spans="2:50" ht="15">
      <c r="B54" s="36"/>
      <c r="C54" s="36"/>
      <c r="D54" s="37"/>
      <c r="I54" s="84" t="s">
        <v>15</v>
      </c>
      <c r="K54" s="85">
        <f aca="true" t="shared" si="6" ref="K54:AX54">COUNTIF(K10:K50,2)/(COUNTIF(K10:K50,0)+COUNTIF(K10:K50,"&gt;0"))*100</f>
        <v>48.78048780487805</v>
      </c>
      <c r="L54" s="85">
        <f t="shared" si="6"/>
        <v>60.97560975609756</v>
      </c>
      <c r="M54" s="85">
        <f t="shared" si="6"/>
        <v>95.1219512195122</v>
      </c>
      <c r="N54" s="85">
        <f t="shared" si="6"/>
        <v>65.85365853658537</v>
      </c>
      <c r="O54" s="85">
        <f t="shared" si="6"/>
        <v>53.65853658536586</v>
      </c>
      <c r="P54" s="85">
        <f t="shared" si="6"/>
        <v>60.97560975609756</v>
      </c>
      <c r="Q54" s="85">
        <f t="shared" si="6"/>
        <v>63.41463414634146</v>
      </c>
      <c r="R54" s="85">
        <f t="shared" si="6"/>
        <v>85.36585365853658</v>
      </c>
      <c r="S54" s="85">
        <f t="shared" si="6"/>
        <v>34.146341463414636</v>
      </c>
      <c r="T54" s="85">
        <f t="shared" si="6"/>
        <v>51.21951219512195</v>
      </c>
      <c r="U54" s="85">
        <f t="shared" si="6"/>
        <v>78.04878048780488</v>
      </c>
      <c r="V54" s="85">
        <f t="shared" si="6"/>
        <v>90.2439024390244</v>
      </c>
      <c r="W54" s="85">
        <f t="shared" si="6"/>
        <v>75.60975609756098</v>
      </c>
      <c r="X54" s="85">
        <f t="shared" si="6"/>
        <v>48.78048780487805</v>
      </c>
      <c r="Y54" s="85">
        <f t="shared" si="6"/>
        <v>80.48780487804879</v>
      </c>
      <c r="Z54" s="85">
        <f t="shared" si="6"/>
        <v>56.09756097560976</v>
      </c>
      <c r="AA54" s="85">
        <f t="shared" si="6"/>
        <v>85.36585365853658</v>
      </c>
      <c r="AB54" s="85">
        <f t="shared" si="6"/>
        <v>70.73170731707317</v>
      </c>
      <c r="AC54" s="85">
        <f t="shared" si="6"/>
        <v>82.92682926829268</v>
      </c>
      <c r="AD54" s="85">
        <f t="shared" si="6"/>
        <v>80.48780487804879</v>
      </c>
      <c r="AE54" s="85">
        <f t="shared" si="6"/>
        <v>68.29268292682927</v>
      </c>
      <c r="AF54" s="85">
        <f t="shared" si="6"/>
        <v>60.97560975609756</v>
      </c>
      <c r="AG54" s="85">
        <f t="shared" si="6"/>
        <v>92.6829268292683</v>
      </c>
      <c r="AH54" s="85">
        <f t="shared" si="6"/>
        <v>95.1219512195122</v>
      </c>
      <c r="AI54" s="85">
        <f t="shared" si="6"/>
        <v>65.85365853658537</v>
      </c>
      <c r="AJ54" s="85">
        <f t="shared" si="6"/>
        <v>60.97560975609756</v>
      </c>
      <c r="AK54" s="85">
        <f t="shared" si="6"/>
        <v>80.48780487804879</v>
      </c>
      <c r="AL54" s="85">
        <f t="shared" si="6"/>
        <v>87.8048780487805</v>
      </c>
      <c r="AM54" s="85">
        <f t="shared" si="6"/>
        <v>87.8048780487805</v>
      </c>
      <c r="AN54" s="85">
        <f t="shared" si="6"/>
        <v>80.48780487804879</v>
      </c>
      <c r="AO54" s="85">
        <f t="shared" si="6"/>
        <v>68.29268292682927</v>
      </c>
      <c r="AP54" s="85">
        <f t="shared" si="6"/>
        <v>95.1219512195122</v>
      </c>
      <c r="AQ54" s="85">
        <f t="shared" si="6"/>
        <v>65.85365853658537</v>
      </c>
      <c r="AR54" s="85">
        <f t="shared" si="6"/>
        <v>82.92682926829268</v>
      </c>
      <c r="AS54" s="85">
        <f t="shared" si="6"/>
        <v>43.90243902439025</v>
      </c>
      <c r="AT54" s="85">
        <f t="shared" si="6"/>
        <v>65.85365853658537</v>
      </c>
      <c r="AU54" s="85">
        <f t="shared" si="6"/>
        <v>82.92682926829268</v>
      </c>
      <c r="AV54" s="85">
        <f t="shared" si="6"/>
        <v>36.58536585365854</v>
      </c>
      <c r="AW54" s="85">
        <f t="shared" si="6"/>
        <v>80.48780487804879</v>
      </c>
      <c r="AX54" s="85">
        <f t="shared" si="6"/>
        <v>73.17073170731707</v>
      </c>
    </row>
    <row r="55" spans="2:50" ht="14.25">
      <c r="B55" s="36"/>
      <c r="C55" s="36"/>
      <c r="D55" s="37"/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t="s">
        <v>13</v>
      </c>
      <c r="Q55" t="s">
        <v>13</v>
      </c>
      <c r="R55" t="s">
        <v>13</v>
      </c>
      <c r="S55" t="s">
        <v>13</v>
      </c>
      <c r="T55" t="s">
        <v>13</v>
      </c>
      <c r="U55" t="s">
        <v>13</v>
      </c>
      <c r="V55" t="s">
        <v>13</v>
      </c>
      <c r="W55" t="s">
        <v>13</v>
      </c>
      <c r="X55" t="s">
        <v>13</v>
      </c>
      <c r="Y55" t="s">
        <v>13</v>
      </c>
      <c r="Z55" t="s">
        <v>13</v>
      </c>
      <c r="AA55" t="s">
        <v>13</v>
      </c>
      <c r="AB55" t="s">
        <v>13</v>
      </c>
      <c r="AC55" t="s">
        <v>13</v>
      </c>
      <c r="AD55" t="s">
        <v>13</v>
      </c>
      <c r="AE55" t="s">
        <v>13</v>
      </c>
      <c r="AF55" t="s">
        <v>13</v>
      </c>
      <c r="AG55" t="s">
        <v>13</v>
      </c>
      <c r="AH55" t="s">
        <v>13</v>
      </c>
      <c r="AI55" t="s">
        <v>13</v>
      </c>
      <c r="AJ55" t="s">
        <v>13</v>
      </c>
      <c r="AK55" t="s">
        <v>13</v>
      </c>
      <c r="AL55" t="s">
        <v>13</v>
      </c>
      <c r="AM55" t="s">
        <v>13</v>
      </c>
      <c r="AN55" t="s">
        <v>13</v>
      </c>
      <c r="AO55" t="s">
        <v>13</v>
      </c>
      <c r="AP55" t="s">
        <v>13</v>
      </c>
      <c r="AQ55" t="s">
        <v>13</v>
      </c>
      <c r="AR55" t="s">
        <v>13</v>
      </c>
      <c r="AS55" t="s">
        <v>13</v>
      </c>
      <c r="AT55" t="s">
        <v>13</v>
      </c>
      <c r="AU55" t="s">
        <v>13</v>
      </c>
      <c r="AV55" t="s">
        <v>13</v>
      </c>
      <c r="AW55" t="s">
        <v>13</v>
      </c>
      <c r="AX55" t="s">
        <v>13</v>
      </c>
    </row>
    <row r="56" spans="2:6" ht="15">
      <c r="B56" s="100" t="s">
        <v>405</v>
      </c>
      <c r="C56" s="36"/>
      <c r="D56" s="17"/>
      <c r="E56" s="101" t="s">
        <v>406</v>
      </c>
      <c r="F56" s="17"/>
    </row>
    <row r="57" spans="1:6" ht="15">
      <c r="A57" s="102">
        <v>1</v>
      </c>
      <c r="B57" s="36" t="s">
        <v>399</v>
      </c>
      <c r="C57" s="50">
        <v>13</v>
      </c>
      <c r="D57" s="102">
        <v>1</v>
      </c>
      <c r="E57" s="37" t="s">
        <v>408</v>
      </c>
      <c r="F57" s="51">
        <v>8</v>
      </c>
    </row>
    <row r="58" spans="1:6" ht="15">
      <c r="A58" s="102">
        <v>2</v>
      </c>
      <c r="B58" s="36" t="s">
        <v>258</v>
      </c>
      <c r="C58" s="50">
        <v>8</v>
      </c>
      <c r="D58" s="102">
        <v>2</v>
      </c>
      <c r="E58" s="17" t="s">
        <v>327</v>
      </c>
      <c r="F58" s="51">
        <v>8</v>
      </c>
    </row>
    <row r="59" spans="1:253" s="17" customFormat="1" ht="15">
      <c r="A59" s="102">
        <v>3</v>
      </c>
      <c r="B59" s="36" t="s">
        <v>99</v>
      </c>
      <c r="C59" s="50">
        <v>7</v>
      </c>
      <c r="D59" s="102">
        <v>3</v>
      </c>
      <c r="E59" s="17" t="s">
        <v>407</v>
      </c>
      <c r="F59" s="51">
        <v>5</v>
      </c>
      <c r="G59" s="55"/>
      <c r="H59" s="20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s="17" customFormat="1" ht="15">
      <c r="A60" s="102">
        <v>4</v>
      </c>
      <c r="B60" s="36" t="s">
        <v>311</v>
      </c>
      <c r="C60" s="50">
        <v>4</v>
      </c>
      <c r="D60" s="102">
        <v>4</v>
      </c>
      <c r="E60" s="17" t="s">
        <v>410</v>
      </c>
      <c r="F60" s="51">
        <v>4</v>
      </c>
      <c r="G60" s="28"/>
      <c r="H60" s="2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s="17" customFormat="1" ht="15">
      <c r="A61" s="102">
        <v>5</v>
      </c>
      <c r="B61" s="48" t="s">
        <v>401</v>
      </c>
      <c r="C61" s="50">
        <v>4</v>
      </c>
      <c r="D61" s="102">
        <v>5</v>
      </c>
      <c r="E61" s="17" t="s">
        <v>409</v>
      </c>
      <c r="F61" s="51">
        <v>2</v>
      </c>
      <c r="G61" s="28"/>
      <c r="H61" s="20"/>
      <c r="I61"/>
      <c r="J61"/>
      <c r="K61" s="48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s="17" customFormat="1" ht="15">
      <c r="A62" s="102">
        <v>6</v>
      </c>
      <c r="B62" s="48" t="s">
        <v>403</v>
      </c>
      <c r="C62" s="50">
        <v>3</v>
      </c>
      <c r="D62" s="102">
        <v>6</v>
      </c>
      <c r="E62" s="17" t="s">
        <v>411</v>
      </c>
      <c r="F62" s="51">
        <v>2</v>
      </c>
      <c r="G62" s="28"/>
      <c r="H62" s="20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s="17" customFormat="1" ht="15">
      <c r="A63" s="102">
        <v>7</v>
      </c>
      <c r="B63" s="48" t="s">
        <v>402</v>
      </c>
      <c r="C63" s="50">
        <v>1</v>
      </c>
      <c r="D63" s="102">
        <v>7</v>
      </c>
      <c r="E63" s="17" t="s">
        <v>427</v>
      </c>
      <c r="F63" s="51">
        <v>1</v>
      </c>
      <c r="G63" s="28"/>
      <c r="H63" s="20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s="17" customFormat="1" ht="15">
      <c r="A64" s="102">
        <v>8</v>
      </c>
      <c r="B64" s="48" t="s">
        <v>404</v>
      </c>
      <c r="C64" s="50">
        <v>1</v>
      </c>
      <c r="D64" s="102">
        <v>8</v>
      </c>
      <c r="E64" s="17" t="s">
        <v>426</v>
      </c>
      <c r="F64" s="51">
        <v>1</v>
      </c>
      <c r="G64" s="28"/>
      <c r="H64" s="20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s="17" customFormat="1" ht="15">
      <c r="A65" s="102"/>
      <c r="B65" s="48"/>
      <c r="C65" s="50"/>
      <c r="D65" s="102">
        <v>9</v>
      </c>
      <c r="E65" s="17" t="s">
        <v>412</v>
      </c>
      <c r="F65" s="51">
        <v>1</v>
      </c>
      <c r="G65" s="28"/>
      <c r="H65" s="20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s="17" customFormat="1" ht="15">
      <c r="A66" s="102"/>
      <c r="B66" s="48"/>
      <c r="C66" s="50"/>
      <c r="D66" s="102">
        <v>10</v>
      </c>
      <c r="E66" s="17" t="s">
        <v>425</v>
      </c>
      <c r="F66" s="51">
        <v>1</v>
      </c>
      <c r="G66" s="28"/>
      <c r="H66" s="20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s="17" customFormat="1" ht="15">
      <c r="A67"/>
      <c r="B67"/>
      <c r="C67" s="50"/>
      <c r="D67" s="102">
        <v>11</v>
      </c>
      <c r="E67" s="51" t="s">
        <v>413</v>
      </c>
      <c r="F67" s="51">
        <v>1</v>
      </c>
      <c r="G67" s="28"/>
      <c r="H67" s="20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s="17" customFormat="1" ht="15">
      <c r="A68"/>
      <c r="B68"/>
      <c r="C68" s="50"/>
      <c r="D68" s="102">
        <v>12</v>
      </c>
      <c r="E68" s="17" t="s">
        <v>428</v>
      </c>
      <c r="F68" s="51">
        <v>1</v>
      </c>
      <c r="G68" s="28"/>
      <c r="H68" s="2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s="17" customFormat="1" ht="15">
      <c r="A69"/>
      <c r="B69"/>
      <c r="C69" s="50"/>
      <c r="D69" s="102">
        <v>13</v>
      </c>
      <c r="E69" s="17" t="s">
        <v>429</v>
      </c>
      <c r="F69" s="51">
        <v>1</v>
      </c>
      <c r="G69" s="28"/>
      <c r="H69" s="2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s="17" customFormat="1" ht="15">
      <c r="A70"/>
      <c r="B70"/>
      <c r="C70" s="50"/>
      <c r="D70" s="102">
        <v>14</v>
      </c>
      <c r="E70" s="17" t="s">
        <v>414</v>
      </c>
      <c r="F70" s="51">
        <v>1</v>
      </c>
      <c r="G70" s="28"/>
      <c r="H70" s="2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s="17" customFormat="1" ht="15">
      <c r="A71"/>
      <c r="B71"/>
      <c r="C71" s="50"/>
      <c r="D71" s="102">
        <v>15</v>
      </c>
      <c r="E71" s="53" t="s">
        <v>430</v>
      </c>
      <c r="F71" s="51">
        <v>1</v>
      </c>
      <c r="G71" s="28"/>
      <c r="H71" s="2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s="17" customFormat="1" ht="15">
      <c r="A72"/>
      <c r="B72"/>
      <c r="C72" s="50"/>
      <c r="D72" s="102">
        <v>16</v>
      </c>
      <c r="E72" s="53" t="s">
        <v>186</v>
      </c>
      <c r="F72" s="51">
        <v>1</v>
      </c>
      <c r="G72" s="28"/>
      <c r="H72" s="2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s="17" customFormat="1" ht="15">
      <c r="A73"/>
      <c r="B73"/>
      <c r="C73" s="50"/>
      <c r="D73" s="102">
        <v>17</v>
      </c>
      <c r="E73" s="49" t="s">
        <v>416</v>
      </c>
      <c r="F73" s="51">
        <v>1</v>
      </c>
      <c r="G73" s="28"/>
      <c r="H73" s="2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s="17" customFormat="1" ht="15">
      <c r="A74"/>
      <c r="B74" s="36"/>
      <c r="C74" s="50"/>
      <c r="D74" s="102"/>
      <c r="E74" s="103"/>
      <c r="F74" s="51"/>
      <c r="G74" s="28"/>
      <c r="H74" s="2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3:6" ht="15">
      <c r="C75" s="50"/>
      <c r="D75" s="102"/>
      <c r="F75" s="51"/>
    </row>
    <row r="76" spans="3:6" ht="15">
      <c r="C76" s="50"/>
      <c r="D76" s="102"/>
      <c r="F76" s="51"/>
    </row>
    <row r="77" spans="3:6" ht="15">
      <c r="C77" s="50"/>
      <c r="D77" s="102"/>
      <c r="F77" s="51"/>
    </row>
    <row r="78" spans="4:6" ht="15">
      <c r="D78" s="102"/>
      <c r="F78" s="51"/>
    </row>
    <row r="79" spans="4:6" ht="15">
      <c r="D79" s="102"/>
      <c r="F79" s="51"/>
    </row>
    <row r="80" spans="4:6" ht="15">
      <c r="D80" s="1"/>
      <c r="F80" s="51"/>
    </row>
    <row r="81" spans="4:6" ht="15">
      <c r="D81" s="1"/>
      <c r="F81" s="5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46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20</v>
      </c>
      <c r="C3" s="105"/>
      <c r="D3" s="81"/>
      <c r="E3" s="82"/>
      <c r="F3" s="82"/>
      <c r="G3" s="83"/>
      <c r="H3" s="82"/>
      <c r="I3" s="106" t="s">
        <v>17</v>
      </c>
      <c r="J3" s="7" t="s">
        <v>1</v>
      </c>
      <c r="K3" s="64">
        <v>14.5</v>
      </c>
      <c r="L3" s="65">
        <v>22.8</v>
      </c>
      <c r="M3" s="64">
        <v>24</v>
      </c>
      <c r="N3" s="65">
        <v>21.5</v>
      </c>
      <c r="O3" s="64">
        <v>32</v>
      </c>
      <c r="P3" s="65">
        <v>18</v>
      </c>
      <c r="Q3" s="64">
        <v>17</v>
      </c>
      <c r="R3" s="65">
        <v>29</v>
      </c>
      <c r="S3" s="64">
        <v>37.5</v>
      </c>
      <c r="T3" s="65">
        <v>35.5</v>
      </c>
      <c r="U3" s="66">
        <v>22</v>
      </c>
      <c r="V3" s="67">
        <v>34.5</v>
      </c>
      <c r="W3" s="66">
        <v>17.5</v>
      </c>
      <c r="X3" s="67">
        <v>18</v>
      </c>
      <c r="Y3" s="66">
        <v>37</v>
      </c>
      <c r="Z3" s="67">
        <v>25.5</v>
      </c>
      <c r="AA3" s="66">
        <v>34</v>
      </c>
      <c r="AB3" s="67">
        <v>37.5</v>
      </c>
      <c r="AC3" s="66">
        <v>14.5</v>
      </c>
      <c r="AD3" s="67">
        <v>22</v>
      </c>
      <c r="AE3" s="64">
        <v>26</v>
      </c>
      <c r="AF3" s="65">
        <v>21</v>
      </c>
      <c r="AG3" s="64">
        <v>12</v>
      </c>
      <c r="AH3" s="65">
        <v>33.5</v>
      </c>
      <c r="AI3" s="64">
        <v>12</v>
      </c>
      <c r="AJ3" s="65">
        <v>13.5</v>
      </c>
      <c r="AK3" s="64">
        <v>21</v>
      </c>
      <c r="AL3" s="65">
        <v>19</v>
      </c>
      <c r="AM3" s="64">
        <v>8</v>
      </c>
      <c r="AN3" s="65">
        <v>20.5</v>
      </c>
      <c r="AO3" s="66">
        <v>34</v>
      </c>
      <c r="AP3" s="67">
        <v>12</v>
      </c>
      <c r="AQ3" s="66">
        <v>30.5</v>
      </c>
      <c r="AR3" s="67">
        <v>29</v>
      </c>
      <c r="AS3" s="66">
        <v>31</v>
      </c>
      <c r="AT3" s="67">
        <v>34.5</v>
      </c>
      <c r="AU3" s="66">
        <v>31</v>
      </c>
      <c r="AV3" s="67">
        <v>39</v>
      </c>
      <c r="AW3" s="66">
        <v>27</v>
      </c>
      <c r="AX3" s="67">
        <v>8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35</v>
      </c>
      <c r="L4" s="69">
        <v>38</v>
      </c>
      <c r="M4" s="68">
        <v>29</v>
      </c>
      <c r="N4" s="69">
        <v>23</v>
      </c>
      <c r="O4" s="68">
        <v>25</v>
      </c>
      <c r="P4" s="69">
        <v>15</v>
      </c>
      <c r="Q4" s="68">
        <v>23</v>
      </c>
      <c r="R4" s="69">
        <v>30</v>
      </c>
      <c r="S4" s="68">
        <v>45</v>
      </c>
      <c r="T4" s="69">
        <v>40</v>
      </c>
      <c r="U4" s="70">
        <v>35</v>
      </c>
      <c r="V4" s="71">
        <v>36</v>
      </c>
      <c r="W4" s="70">
        <v>30</v>
      </c>
      <c r="X4" s="71">
        <v>40</v>
      </c>
      <c r="Y4" s="70">
        <v>40</v>
      </c>
      <c r="Z4" s="71">
        <v>40</v>
      </c>
      <c r="AA4" s="70">
        <v>40</v>
      </c>
      <c r="AB4" s="71">
        <v>40</v>
      </c>
      <c r="AC4" s="70">
        <v>15</v>
      </c>
      <c r="AD4" s="71">
        <v>35</v>
      </c>
      <c r="AE4" s="68">
        <v>35</v>
      </c>
      <c r="AF4" s="69">
        <v>40</v>
      </c>
      <c r="AG4" s="68">
        <v>15</v>
      </c>
      <c r="AH4" s="69">
        <v>35</v>
      </c>
      <c r="AI4" s="68">
        <v>20</v>
      </c>
      <c r="AJ4" s="69">
        <v>15</v>
      </c>
      <c r="AK4" s="68">
        <v>25</v>
      </c>
      <c r="AL4" s="69">
        <v>25</v>
      </c>
      <c r="AM4" s="68">
        <v>24</v>
      </c>
      <c r="AN4" s="69">
        <v>15</v>
      </c>
      <c r="AO4" s="70">
        <v>30</v>
      </c>
      <c r="AP4" s="71">
        <v>15</v>
      </c>
      <c r="AQ4" s="70">
        <v>36</v>
      </c>
      <c r="AR4" s="71">
        <v>35</v>
      </c>
      <c r="AS4" s="70">
        <v>40</v>
      </c>
      <c r="AT4" s="71">
        <v>40</v>
      </c>
      <c r="AU4" s="70">
        <v>40</v>
      </c>
      <c r="AV4" s="71">
        <v>40</v>
      </c>
      <c r="AW4" s="70">
        <v>30</v>
      </c>
      <c r="AX4" s="71">
        <v>30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 t="s">
        <v>37</v>
      </c>
      <c r="L5" s="16" t="s">
        <v>37</v>
      </c>
      <c r="M5" s="16"/>
      <c r="N5" s="16" t="s">
        <v>351</v>
      </c>
      <c r="O5" s="16"/>
      <c r="P5" s="16"/>
      <c r="Q5" s="16"/>
      <c r="R5" s="16"/>
      <c r="S5" s="16"/>
      <c r="T5" s="16"/>
      <c r="U5" s="16"/>
      <c r="V5" s="16"/>
      <c r="W5" s="16" t="s">
        <v>38</v>
      </c>
      <c r="X5" s="16" t="s">
        <v>38</v>
      </c>
      <c r="Y5" s="16"/>
      <c r="Z5" s="16"/>
      <c r="AA5" s="16"/>
      <c r="AB5" s="16"/>
      <c r="AC5" s="16"/>
      <c r="AD5" s="16"/>
      <c r="AE5" s="16" t="s">
        <v>39</v>
      </c>
      <c r="AF5" s="16" t="s">
        <v>39</v>
      </c>
      <c r="AG5" s="16"/>
      <c r="AH5" s="16"/>
      <c r="AI5" s="16"/>
      <c r="AJ5" s="16"/>
      <c r="AK5" s="16" t="s">
        <v>40</v>
      </c>
      <c r="AL5" s="16" t="s">
        <v>40</v>
      </c>
      <c r="AM5" s="16" t="s">
        <v>41</v>
      </c>
      <c r="AN5" s="16" t="s">
        <v>41</v>
      </c>
      <c r="AO5" s="16"/>
      <c r="AP5" s="16"/>
      <c r="AQ5" s="16" t="s">
        <v>41</v>
      </c>
      <c r="AR5" s="16" t="s">
        <v>41</v>
      </c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29.25">
      <c r="A9" s="22">
        <v>1</v>
      </c>
      <c r="B9" s="35" t="s">
        <v>78</v>
      </c>
      <c r="C9" s="34" t="s">
        <v>79</v>
      </c>
      <c r="D9" s="32" t="s">
        <v>80</v>
      </c>
      <c r="E9" s="32" t="s">
        <v>81</v>
      </c>
      <c r="F9" s="33" t="s">
        <v>82</v>
      </c>
      <c r="G9" s="24">
        <f aca="true" t="shared" si="0" ref="G9:G17">I9/$I$18</f>
        <v>1</v>
      </c>
      <c r="H9" s="25"/>
      <c r="I9" s="22">
        <f aca="true" t="shared" si="1" ref="I9:I17">SUM(AY9:BB9)</f>
        <v>74</v>
      </c>
      <c r="J9" s="22"/>
      <c r="K9" s="72">
        <v>2</v>
      </c>
      <c r="L9" s="73">
        <v>2</v>
      </c>
      <c r="M9" s="72">
        <v>2</v>
      </c>
      <c r="N9" s="73">
        <v>2</v>
      </c>
      <c r="O9" s="72">
        <v>1</v>
      </c>
      <c r="P9" s="73">
        <v>2</v>
      </c>
      <c r="Q9" s="72">
        <v>2</v>
      </c>
      <c r="R9" s="73">
        <v>2</v>
      </c>
      <c r="S9" s="72">
        <v>2</v>
      </c>
      <c r="T9" s="73">
        <v>2</v>
      </c>
      <c r="U9" s="74">
        <v>2</v>
      </c>
      <c r="V9" s="75">
        <v>1</v>
      </c>
      <c r="W9" s="74">
        <v>2</v>
      </c>
      <c r="X9" s="75">
        <v>2</v>
      </c>
      <c r="Y9" s="74">
        <v>2</v>
      </c>
      <c r="Z9" s="75">
        <v>2</v>
      </c>
      <c r="AA9" s="74">
        <v>2</v>
      </c>
      <c r="AB9" s="75">
        <v>2</v>
      </c>
      <c r="AC9" s="74">
        <v>1</v>
      </c>
      <c r="AD9" s="75">
        <v>2</v>
      </c>
      <c r="AE9" s="72">
        <v>2</v>
      </c>
      <c r="AF9" s="73">
        <v>1</v>
      </c>
      <c r="AG9" s="72">
        <v>1</v>
      </c>
      <c r="AH9" s="73">
        <v>2</v>
      </c>
      <c r="AI9" s="72">
        <v>2</v>
      </c>
      <c r="AJ9" s="73">
        <v>1</v>
      </c>
      <c r="AK9" s="72">
        <v>2</v>
      </c>
      <c r="AL9" s="73">
        <v>2</v>
      </c>
      <c r="AM9" s="72">
        <v>2</v>
      </c>
      <c r="AN9" s="73">
        <v>2</v>
      </c>
      <c r="AO9" s="74">
        <v>2</v>
      </c>
      <c r="AP9" s="75">
        <v>2</v>
      </c>
      <c r="AQ9" s="74">
        <v>2</v>
      </c>
      <c r="AR9" s="75">
        <v>2</v>
      </c>
      <c r="AS9" s="74">
        <v>2</v>
      </c>
      <c r="AT9" s="75">
        <v>2</v>
      </c>
      <c r="AU9" s="74">
        <v>2</v>
      </c>
      <c r="AV9" s="75">
        <v>2</v>
      </c>
      <c r="AW9" s="74">
        <v>2</v>
      </c>
      <c r="AX9" s="75">
        <v>2</v>
      </c>
      <c r="AY9">
        <f aca="true" t="shared" si="2" ref="AY9:AY17">SUM(K9:T9)</f>
        <v>19</v>
      </c>
      <c r="AZ9">
        <f aca="true" t="shared" si="3" ref="AZ9:AZ17">SUM(U9:AD9)</f>
        <v>18</v>
      </c>
      <c r="BA9">
        <f aca="true" t="shared" si="4" ref="BA9:BA17">SUM(AE9:AN9)</f>
        <v>17</v>
      </c>
      <c r="BB9">
        <f aca="true" t="shared" si="5" ref="BB9:BB17">SUM(AO9:AX9)</f>
        <v>20</v>
      </c>
    </row>
    <row r="10" spans="1:54" ht="29.25">
      <c r="A10" s="22">
        <v>2</v>
      </c>
      <c r="B10" s="31" t="s">
        <v>56</v>
      </c>
      <c r="C10" s="22" t="s">
        <v>57</v>
      </c>
      <c r="D10" s="3" t="s">
        <v>58</v>
      </c>
      <c r="E10" s="3" t="s">
        <v>59</v>
      </c>
      <c r="F10" s="23" t="s">
        <v>60</v>
      </c>
      <c r="G10" s="24">
        <f t="shared" si="0"/>
        <v>0.8783783783783784</v>
      </c>
      <c r="H10" s="25"/>
      <c r="I10" s="22">
        <f t="shared" si="1"/>
        <v>65</v>
      </c>
      <c r="J10" s="22"/>
      <c r="K10" s="72">
        <v>2</v>
      </c>
      <c r="L10" s="73">
        <v>1</v>
      </c>
      <c r="M10" s="72">
        <v>2</v>
      </c>
      <c r="N10" s="73">
        <v>2</v>
      </c>
      <c r="O10" s="72">
        <v>1</v>
      </c>
      <c r="P10" s="73">
        <v>1</v>
      </c>
      <c r="Q10" s="72">
        <v>2</v>
      </c>
      <c r="R10" s="73">
        <v>1</v>
      </c>
      <c r="S10" s="72">
        <v>1</v>
      </c>
      <c r="T10" s="73">
        <v>1</v>
      </c>
      <c r="U10" s="74">
        <v>2</v>
      </c>
      <c r="V10" s="75">
        <v>2</v>
      </c>
      <c r="W10" s="74">
        <v>1</v>
      </c>
      <c r="X10" s="75">
        <v>2</v>
      </c>
      <c r="Y10" s="74">
        <v>2</v>
      </c>
      <c r="Z10" s="75">
        <v>2</v>
      </c>
      <c r="AA10" s="74">
        <v>2</v>
      </c>
      <c r="AB10" s="75">
        <v>2</v>
      </c>
      <c r="AC10" s="74">
        <v>1</v>
      </c>
      <c r="AD10" s="75">
        <v>2</v>
      </c>
      <c r="AE10" s="72">
        <v>1</v>
      </c>
      <c r="AF10" s="73">
        <v>1</v>
      </c>
      <c r="AG10" s="72">
        <v>2</v>
      </c>
      <c r="AH10" s="73">
        <v>2</v>
      </c>
      <c r="AI10" s="72">
        <v>1</v>
      </c>
      <c r="AJ10" s="73">
        <v>2</v>
      </c>
      <c r="AK10" s="72">
        <v>2</v>
      </c>
      <c r="AL10" s="73">
        <v>2</v>
      </c>
      <c r="AM10" s="72">
        <v>2</v>
      </c>
      <c r="AN10" s="73">
        <v>1</v>
      </c>
      <c r="AO10" s="74">
        <v>1</v>
      </c>
      <c r="AP10" s="75">
        <v>2</v>
      </c>
      <c r="AQ10" s="74">
        <v>2</v>
      </c>
      <c r="AR10" s="75">
        <v>1</v>
      </c>
      <c r="AS10" s="74">
        <v>1</v>
      </c>
      <c r="AT10" s="75">
        <v>2</v>
      </c>
      <c r="AU10" s="74">
        <v>2</v>
      </c>
      <c r="AV10" s="75">
        <v>2</v>
      </c>
      <c r="AW10" s="74">
        <v>2</v>
      </c>
      <c r="AX10" s="75">
        <v>2</v>
      </c>
      <c r="AY10">
        <f t="shared" si="2"/>
        <v>14</v>
      </c>
      <c r="AZ10">
        <f t="shared" si="3"/>
        <v>18</v>
      </c>
      <c r="BA10">
        <f t="shared" si="4"/>
        <v>16</v>
      </c>
      <c r="BB10">
        <f t="shared" si="5"/>
        <v>17</v>
      </c>
    </row>
    <row r="11" spans="1:54" ht="29.25">
      <c r="A11" s="22">
        <v>3</v>
      </c>
      <c r="B11" s="31" t="s">
        <v>52</v>
      </c>
      <c r="C11" s="22" t="s">
        <v>83</v>
      </c>
      <c r="D11" s="3" t="s">
        <v>84</v>
      </c>
      <c r="E11" s="3" t="s">
        <v>85</v>
      </c>
      <c r="F11" s="23" t="s">
        <v>86</v>
      </c>
      <c r="G11" s="24">
        <f t="shared" si="0"/>
        <v>0.8648648648648649</v>
      </c>
      <c r="H11" s="25" t="s">
        <v>324</v>
      </c>
      <c r="I11" s="22">
        <f>SUM(AY11:BB11)</f>
        <v>64</v>
      </c>
      <c r="J11" s="22"/>
      <c r="K11" s="72">
        <v>1</v>
      </c>
      <c r="L11" s="73">
        <v>1</v>
      </c>
      <c r="M11" s="72">
        <v>1</v>
      </c>
      <c r="N11" s="73">
        <v>2</v>
      </c>
      <c r="O11" s="72">
        <v>1</v>
      </c>
      <c r="P11" s="73">
        <v>1</v>
      </c>
      <c r="Q11" s="72">
        <v>2</v>
      </c>
      <c r="R11" s="73">
        <v>2</v>
      </c>
      <c r="S11" s="72">
        <v>2</v>
      </c>
      <c r="T11" s="73">
        <v>2</v>
      </c>
      <c r="U11" s="74">
        <v>2</v>
      </c>
      <c r="V11" s="75">
        <v>2</v>
      </c>
      <c r="W11" s="74">
        <v>2</v>
      </c>
      <c r="X11" s="75">
        <v>1</v>
      </c>
      <c r="Y11" s="74">
        <v>2</v>
      </c>
      <c r="Z11" s="75">
        <v>2</v>
      </c>
      <c r="AA11" s="74">
        <v>2</v>
      </c>
      <c r="AB11" s="75">
        <v>2</v>
      </c>
      <c r="AC11" s="74">
        <v>2</v>
      </c>
      <c r="AD11" s="75">
        <v>2</v>
      </c>
      <c r="AE11" s="72">
        <v>2</v>
      </c>
      <c r="AF11" s="73">
        <v>2</v>
      </c>
      <c r="AG11" s="72">
        <v>1</v>
      </c>
      <c r="AH11" s="73">
        <v>2</v>
      </c>
      <c r="AI11" s="72">
        <v>1</v>
      </c>
      <c r="AJ11" s="73">
        <v>2</v>
      </c>
      <c r="AK11" s="72">
        <v>1</v>
      </c>
      <c r="AL11" s="73">
        <v>2</v>
      </c>
      <c r="AM11" s="72">
        <v>2</v>
      </c>
      <c r="AN11" s="73">
        <v>1</v>
      </c>
      <c r="AO11" s="74">
        <v>1</v>
      </c>
      <c r="AP11" s="75">
        <v>2</v>
      </c>
      <c r="AQ11" s="74">
        <v>2</v>
      </c>
      <c r="AR11" s="75">
        <v>1</v>
      </c>
      <c r="AS11" s="74">
        <v>1</v>
      </c>
      <c r="AT11" s="75">
        <v>2</v>
      </c>
      <c r="AU11" s="74">
        <v>1</v>
      </c>
      <c r="AV11" s="75">
        <v>1</v>
      </c>
      <c r="AW11" s="74">
        <v>1</v>
      </c>
      <c r="AX11" s="75">
        <v>2</v>
      </c>
      <c r="AY11">
        <f>SUM(K11:T11)</f>
        <v>15</v>
      </c>
      <c r="AZ11">
        <f>SUM(U11:AD11)</f>
        <v>19</v>
      </c>
      <c r="BA11">
        <f>SUM(AE11:AN11)</f>
        <v>16</v>
      </c>
      <c r="BB11">
        <f>SUM(AO11:AX11)</f>
        <v>14</v>
      </c>
    </row>
    <row r="12" spans="1:54" ht="15">
      <c r="A12" s="22">
        <v>4</v>
      </c>
      <c r="B12" s="31" t="s">
        <v>52</v>
      </c>
      <c r="C12" s="22" t="s">
        <v>53</v>
      </c>
      <c r="D12" s="3" t="s">
        <v>54</v>
      </c>
      <c r="E12" s="3" t="s">
        <v>45</v>
      </c>
      <c r="F12" s="23" t="s">
        <v>55</v>
      </c>
      <c r="G12" s="24">
        <f t="shared" si="0"/>
        <v>0.8648648648648649</v>
      </c>
      <c r="H12" s="25" t="s">
        <v>324</v>
      </c>
      <c r="I12" s="22">
        <f t="shared" si="1"/>
        <v>64</v>
      </c>
      <c r="J12" s="22"/>
      <c r="K12" s="72">
        <v>1</v>
      </c>
      <c r="L12" s="73">
        <v>1</v>
      </c>
      <c r="M12" s="72">
        <v>2</v>
      </c>
      <c r="N12" s="73">
        <v>2</v>
      </c>
      <c r="O12" s="72">
        <v>1</v>
      </c>
      <c r="P12" s="73">
        <v>2</v>
      </c>
      <c r="Q12" s="72">
        <v>2</v>
      </c>
      <c r="R12" s="73">
        <v>2</v>
      </c>
      <c r="S12" s="72">
        <v>2</v>
      </c>
      <c r="T12" s="73">
        <v>2</v>
      </c>
      <c r="U12" s="74">
        <v>2</v>
      </c>
      <c r="V12" s="75">
        <v>2</v>
      </c>
      <c r="W12" s="74">
        <v>2</v>
      </c>
      <c r="X12" s="75">
        <v>2</v>
      </c>
      <c r="Y12" s="74">
        <v>2</v>
      </c>
      <c r="Z12" s="75">
        <v>2</v>
      </c>
      <c r="AA12" s="74">
        <v>1</v>
      </c>
      <c r="AB12" s="75">
        <v>2</v>
      </c>
      <c r="AC12" s="74">
        <v>1</v>
      </c>
      <c r="AD12" s="75">
        <v>1</v>
      </c>
      <c r="AE12" s="72">
        <v>2</v>
      </c>
      <c r="AF12" s="73">
        <v>2</v>
      </c>
      <c r="AG12" s="72">
        <v>1</v>
      </c>
      <c r="AH12" s="73">
        <v>1</v>
      </c>
      <c r="AI12" s="72">
        <v>2</v>
      </c>
      <c r="AJ12" s="73">
        <v>2</v>
      </c>
      <c r="AK12" s="72">
        <v>2</v>
      </c>
      <c r="AL12" s="73">
        <v>1</v>
      </c>
      <c r="AM12" s="72">
        <v>2</v>
      </c>
      <c r="AN12" s="73">
        <v>1</v>
      </c>
      <c r="AO12" s="74">
        <v>1</v>
      </c>
      <c r="AP12" s="75">
        <v>1</v>
      </c>
      <c r="AQ12" s="74">
        <v>2</v>
      </c>
      <c r="AR12" s="75">
        <v>1</v>
      </c>
      <c r="AS12" s="74">
        <v>1</v>
      </c>
      <c r="AT12" s="75">
        <v>2</v>
      </c>
      <c r="AU12" s="74">
        <v>1</v>
      </c>
      <c r="AV12" s="75">
        <v>2</v>
      </c>
      <c r="AW12" s="74">
        <v>1</v>
      </c>
      <c r="AX12" s="75">
        <v>2</v>
      </c>
      <c r="AY12">
        <f t="shared" si="2"/>
        <v>17</v>
      </c>
      <c r="AZ12">
        <f t="shared" si="3"/>
        <v>17</v>
      </c>
      <c r="BA12">
        <f t="shared" si="4"/>
        <v>16</v>
      </c>
      <c r="BB12">
        <f t="shared" si="5"/>
        <v>14</v>
      </c>
    </row>
    <row r="13" spans="1:54" ht="15">
      <c r="A13" s="22">
        <v>5</v>
      </c>
      <c r="B13" s="31" t="s">
        <v>47</v>
      </c>
      <c r="C13" s="22" t="s">
        <v>48</v>
      </c>
      <c r="D13" s="3" t="s">
        <v>49</v>
      </c>
      <c r="E13" s="3" t="s">
        <v>50</v>
      </c>
      <c r="F13" s="23" t="s">
        <v>51</v>
      </c>
      <c r="G13" s="24">
        <f t="shared" si="0"/>
        <v>0.7972972972972973</v>
      </c>
      <c r="H13" s="25"/>
      <c r="I13" s="22">
        <f t="shared" si="1"/>
        <v>59</v>
      </c>
      <c r="J13" s="22"/>
      <c r="K13" s="72">
        <v>2</v>
      </c>
      <c r="L13" s="73">
        <v>1</v>
      </c>
      <c r="M13" s="72">
        <v>2</v>
      </c>
      <c r="N13" s="73">
        <v>2</v>
      </c>
      <c r="O13" s="72">
        <v>1</v>
      </c>
      <c r="P13" s="73">
        <v>1</v>
      </c>
      <c r="Q13" s="72">
        <v>1</v>
      </c>
      <c r="R13" s="73">
        <v>2</v>
      </c>
      <c r="S13" s="72">
        <v>2</v>
      </c>
      <c r="T13" s="73">
        <v>0</v>
      </c>
      <c r="U13" s="74">
        <v>2</v>
      </c>
      <c r="V13" s="75">
        <v>1</v>
      </c>
      <c r="W13" s="74">
        <v>1</v>
      </c>
      <c r="X13" s="75">
        <v>2</v>
      </c>
      <c r="Y13" s="74">
        <v>1</v>
      </c>
      <c r="Z13" s="75">
        <v>2</v>
      </c>
      <c r="AA13" s="74">
        <v>1</v>
      </c>
      <c r="AB13" s="75">
        <v>2</v>
      </c>
      <c r="AC13" s="74">
        <v>1</v>
      </c>
      <c r="AD13" s="75">
        <v>2</v>
      </c>
      <c r="AE13" s="72">
        <v>2</v>
      </c>
      <c r="AF13" s="73">
        <v>2</v>
      </c>
      <c r="AG13" s="72">
        <v>1</v>
      </c>
      <c r="AH13" s="73">
        <v>1</v>
      </c>
      <c r="AI13" s="72">
        <v>1</v>
      </c>
      <c r="AJ13" s="73">
        <v>1</v>
      </c>
      <c r="AK13" s="72">
        <v>2</v>
      </c>
      <c r="AL13" s="73">
        <v>2</v>
      </c>
      <c r="AM13" s="72">
        <v>2</v>
      </c>
      <c r="AN13" s="73">
        <v>1</v>
      </c>
      <c r="AO13" s="74">
        <v>1</v>
      </c>
      <c r="AP13" s="75">
        <v>1</v>
      </c>
      <c r="AQ13" s="74">
        <v>2</v>
      </c>
      <c r="AR13" s="75">
        <v>2</v>
      </c>
      <c r="AS13" s="74">
        <v>1</v>
      </c>
      <c r="AT13" s="75">
        <v>1</v>
      </c>
      <c r="AU13" s="74">
        <v>2</v>
      </c>
      <c r="AV13" s="75">
        <v>2</v>
      </c>
      <c r="AW13" s="74">
        <v>2</v>
      </c>
      <c r="AX13" s="75">
        <v>1</v>
      </c>
      <c r="AY13">
        <f t="shared" si="2"/>
        <v>14</v>
      </c>
      <c r="AZ13">
        <f t="shared" si="3"/>
        <v>15</v>
      </c>
      <c r="BA13">
        <f t="shared" si="4"/>
        <v>15</v>
      </c>
      <c r="BB13">
        <f t="shared" si="5"/>
        <v>15</v>
      </c>
    </row>
    <row r="14" spans="1:54" ht="15">
      <c r="A14" s="22">
        <v>6</v>
      </c>
      <c r="B14" s="31" t="s">
        <v>66</v>
      </c>
      <c r="C14" s="22" t="s">
        <v>67</v>
      </c>
      <c r="D14" s="22" t="s">
        <v>68</v>
      </c>
      <c r="E14" s="22" t="s">
        <v>69</v>
      </c>
      <c r="F14" s="3" t="s">
        <v>70</v>
      </c>
      <c r="G14" s="24">
        <f t="shared" si="0"/>
        <v>0.7432432432432432</v>
      </c>
      <c r="H14" s="25"/>
      <c r="I14" s="22">
        <f t="shared" si="1"/>
        <v>55</v>
      </c>
      <c r="J14" s="22"/>
      <c r="K14" s="72">
        <v>2</v>
      </c>
      <c r="L14" s="73">
        <v>1</v>
      </c>
      <c r="M14" s="72">
        <v>2</v>
      </c>
      <c r="N14" s="73">
        <v>2</v>
      </c>
      <c r="O14" s="72">
        <v>1</v>
      </c>
      <c r="P14" s="73">
        <v>1</v>
      </c>
      <c r="Q14" s="72">
        <v>2</v>
      </c>
      <c r="R14" s="73">
        <v>1</v>
      </c>
      <c r="S14" s="72">
        <v>1</v>
      </c>
      <c r="T14" s="73">
        <v>1</v>
      </c>
      <c r="U14" s="74">
        <v>2</v>
      </c>
      <c r="V14" s="75">
        <v>1</v>
      </c>
      <c r="W14" s="74">
        <v>2</v>
      </c>
      <c r="X14" s="75">
        <v>2</v>
      </c>
      <c r="Y14" s="74">
        <v>1</v>
      </c>
      <c r="Z14" s="75">
        <v>2</v>
      </c>
      <c r="AA14" s="74">
        <v>1</v>
      </c>
      <c r="AB14" s="75">
        <v>1</v>
      </c>
      <c r="AC14" s="74">
        <v>1</v>
      </c>
      <c r="AD14" s="75">
        <v>2</v>
      </c>
      <c r="AE14" s="72">
        <v>1</v>
      </c>
      <c r="AF14" s="73">
        <v>1</v>
      </c>
      <c r="AG14" s="72">
        <v>1</v>
      </c>
      <c r="AH14" s="73">
        <v>0</v>
      </c>
      <c r="AI14" s="72">
        <v>2</v>
      </c>
      <c r="AJ14" s="73">
        <v>2</v>
      </c>
      <c r="AK14" s="72">
        <v>1</v>
      </c>
      <c r="AL14" s="73">
        <v>2</v>
      </c>
      <c r="AM14" s="72">
        <v>2</v>
      </c>
      <c r="AN14" s="73">
        <v>1</v>
      </c>
      <c r="AO14" s="74">
        <v>1</v>
      </c>
      <c r="AP14" s="75">
        <v>1</v>
      </c>
      <c r="AQ14" s="74">
        <v>1</v>
      </c>
      <c r="AR14" s="75">
        <v>1</v>
      </c>
      <c r="AS14" s="74">
        <v>1</v>
      </c>
      <c r="AT14" s="75">
        <v>1</v>
      </c>
      <c r="AU14" s="74">
        <v>1</v>
      </c>
      <c r="AV14" s="75">
        <v>2</v>
      </c>
      <c r="AW14" s="74">
        <v>2</v>
      </c>
      <c r="AX14" s="75">
        <v>2</v>
      </c>
      <c r="AY14">
        <f t="shared" si="2"/>
        <v>14</v>
      </c>
      <c r="AZ14">
        <f t="shared" si="3"/>
        <v>15</v>
      </c>
      <c r="BA14">
        <f t="shared" si="4"/>
        <v>13</v>
      </c>
      <c r="BB14">
        <f t="shared" si="5"/>
        <v>13</v>
      </c>
    </row>
    <row r="15" spans="1:54" ht="15">
      <c r="A15" s="22">
        <v>7</v>
      </c>
      <c r="B15" s="31" t="s">
        <v>71</v>
      </c>
      <c r="C15" s="22" t="s">
        <v>67</v>
      </c>
      <c r="D15" s="3" t="s">
        <v>72</v>
      </c>
      <c r="E15" s="3" t="s">
        <v>69</v>
      </c>
      <c r="F15" s="23" t="s">
        <v>70</v>
      </c>
      <c r="G15" s="24">
        <f t="shared" si="0"/>
        <v>0.7297297297297297</v>
      </c>
      <c r="H15" s="25"/>
      <c r="I15" s="22">
        <f t="shared" si="1"/>
        <v>54</v>
      </c>
      <c r="J15" s="22"/>
      <c r="K15" s="72">
        <v>2</v>
      </c>
      <c r="L15" s="73">
        <v>2</v>
      </c>
      <c r="M15" s="72">
        <v>1</v>
      </c>
      <c r="N15" s="73">
        <v>2</v>
      </c>
      <c r="O15" s="72">
        <v>1</v>
      </c>
      <c r="P15" s="73">
        <v>1</v>
      </c>
      <c r="Q15" s="72">
        <v>2</v>
      </c>
      <c r="R15" s="73">
        <v>1</v>
      </c>
      <c r="S15" s="72">
        <v>2</v>
      </c>
      <c r="T15" s="73">
        <v>0</v>
      </c>
      <c r="U15" s="74">
        <v>2</v>
      </c>
      <c r="V15" s="75">
        <v>2</v>
      </c>
      <c r="W15" s="74">
        <v>1</v>
      </c>
      <c r="X15" s="75">
        <v>2</v>
      </c>
      <c r="Y15" s="74">
        <v>1</v>
      </c>
      <c r="Z15" s="75">
        <v>1</v>
      </c>
      <c r="AA15" s="74">
        <v>1</v>
      </c>
      <c r="AB15" s="75">
        <v>1</v>
      </c>
      <c r="AC15" s="74">
        <v>2</v>
      </c>
      <c r="AD15" s="75">
        <v>2</v>
      </c>
      <c r="AE15" s="72">
        <v>1</v>
      </c>
      <c r="AF15" s="73">
        <v>1</v>
      </c>
      <c r="AG15" s="72">
        <v>2</v>
      </c>
      <c r="AH15" s="73">
        <v>1</v>
      </c>
      <c r="AI15" s="72">
        <v>2</v>
      </c>
      <c r="AJ15" s="73">
        <v>2</v>
      </c>
      <c r="AK15" s="72">
        <v>1</v>
      </c>
      <c r="AL15" s="73">
        <v>1</v>
      </c>
      <c r="AM15" s="72">
        <v>2</v>
      </c>
      <c r="AN15" s="73">
        <v>1</v>
      </c>
      <c r="AO15" s="74">
        <v>1</v>
      </c>
      <c r="AP15" s="75">
        <v>1</v>
      </c>
      <c r="AQ15" s="74">
        <v>2</v>
      </c>
      <c r="AR15" s="75">
        <v>1</v>
      </c>
      <c r="AS15" s="74">
        <v>1</v>
      </c>
      <c r="AT15" s="75">
        <v>1</v>
      </c>
      <c r="AU15" s="74">
        <v>1</v>
      </c>
      <c r="AV15" s="75">
        <v>0</v>
      </c>
      <c r="AW15" s="74">
        <v>1</v>
      </c>
      <c r="AX15" s="75">
        <v>2</v>
      </c>
      <c r="AY15">
        <f t="shared" si="2"/>
        <v>14</v>
      </c>
      <c r="AZ15">
        <f t="shared" si="3"/>
        <v>15</v>
      </c>
      <c r="BA15">
        <f t="shared" si="4"/>
        <v>14</v>
      </c>
      <c r="BB15">
        <f t="shared" si="5"/>
        <v>11</v>
      </c>
    </row>
    <row r="16" spans="1:54" ht="15">
      <c r="A16" s="22">
        <v>8</v>
      </c>
      <c r="B16" s="31" t="s">
        <v>61</v>
      </c>
      <c r="C16" s="22" t="s">
        <v>62</v>
      </c>
      <c r="D16" s="3" t="s">
        <v>63</v>
      </c>
      <c r="E16" s="3" t="s">
        <v>64</v>
      </c>
      <c r="F16" s="23" t="s">
        <v>65</v>
      </c>
      <c r="G16" s="24">
        <f t="shared" si="0"/>
        <v>0.6891891891891891</v>
      </c>
      <c r="H16" s="25"/>
      <c r="I16" s="22">
        <f t="shared" si="1"/>
        <v>51</v>
      </c>
      <c r="J16" s="22"/>
      <c r="K16" s="72">
        <v>1</v>
      </c>
      <c r="L16" s="73">
        <v>1</v>
      </c>
      <c r="M16" s="72">
        <v>2</v>
      </c>
      <c r="N16" s="73">
        <v>2</v>
      </c>
      <c r="O16" s="72">
        <v>0</v>
      </c>
      <c r="P16" s="73">
        <v>1</v>
      </c>
      <c r="Q16" s="72">
        <v>1</v>
      </c>
      <c r="R16" s="73">
        <v>1</v>
      </c>
      <c r="S16" s="72">
        <v>1</v>
      </c>
      <c r="T16" s="73">
        <v>2</v>
      </c>
      <c r="U16" s="74">
        <v>2</v>
      </c>
      <c r="V16" s="75">
        <v>1</v>
      </c>
      <c r="W16" s="74">
        <v>1</v>
      </c>
      <c r="X16" s="75">
        <v>2</v>
      </c>
      <c r="Y16" s="74">
        <v>1</v>
      </c>
      <c r="Z16" s="75">
        <v>2</v>
      </c>
      <c r="AA16" s="74">
        <v>2</v>
      </c>
      <c r="AB16" s="75">
        <v>1</v>
      </c>
      <c r="AC16" s="74">
        <v>1</v>
      </c>
      <c r="AD16" s="75">
        <v>2</v>
      </c>
      <c r="AE16" s="72">
        <v>0</v>
      </c>
      <c r="AF16" s="73">
        <v>2</v>
      </c>
      <c r="AG16" s="72">
        <v>1</v>
      </c>
      <c r="AH16" s="73">
        <v>1</v>
      </c>
      <c r="AI16" s="72">
        <v>1</v>
      </c>
      <c r="AJ16" s="73">
        <v>1</v>
      </c>
      <c r="AK16" s="72">
        <v>2</v>
      </c>
      <c r="AL16" s="73">
        <v>2</v>
      </c>
      <c r="AM16" s="72">
        <v>1</v>
      </c>
      <c r="AN16" s="73">
        <v>1</v>
      </c>
      <c r="AO16" s="74">
        <v>1</v>
      </c>
      <c r="AP16" s="75">
        <v>1</v>
      </c>
      <c r="AQ16" s="74">
        <v>1</v>
      </c>
      <c r="AR16" s="75">
        <v>1</v>
      </c>
      <c r="AS16" s="74">
        <v>1</v>
      </c>
      <c r="AT16" s="75">
        <v>1</v>
      </c>
      <c r="AU16" s="74">
        <v>2</v>
      </c>
      <c r="AV16" s="75">
        <v>1</v>
      </c>
      <c r="AW16" s="74">
        <v>1</v>
      </c>
      <c r="AX16" s="75">
        <v>2</v>
      </c>
      <c r="AY16">
        <f t="shared" si="2"/>
        <v>12</v>
      </c>
      <c r="AZ16">
        <f t="shared" si="3"/>
        <v>15</v>
      </c>
      <c r="BA16">
        <f t="shared" si="4"/>
        <v>12</v>
      </c>
      <c r="BB16">
        <f t="shared" si="5"/>
        <v>12</v>
      </c>
    </row>
    <row r="17" spans="1:54" ht="29.25">
      <c r="A17" s="22">
        <v>9</v>
      </c>
      <c r="B17" s="31" t="s">
        <v>73</v>
      </c>
      <c r="C17" s="22" t="s">
        <v>74</v>
      </c>
      <c r="D17" s="3" t="s">
        <v>75</v>
      </c>
      <c r="E17" s="3" t="s">
        <v>76</v>
      </c>
      <c r="F17" s="23" t="s">
        <v>77</v>
      </c>
      <c r="G17" s="24">
        <f t="shared" si="0"/>
        <v>0.6351351351351351</v>
      </c>
      <c r="H17" s="25"/>
      <c r="I17" s="22">
        <f t="shared" si="1"/>
        <v>47</v>
      </c>
      <c r="J17" s="22"/>
      <c r="K17" s="72">
        <v>1</v>
      </c>
      <c r="L17" s="73">
        <v>2</v>
      </c>
      <c r="M17" s="72">
        <v>2</v>
      </c>
      <c r="N17" s="73">
        <v>2</v>
      </c>
      <c r="O17" s="72">
        <v>1</v>
      </c>
      <c r="P17" s="73">
        <v>1</v>
      </c>
      <c r="Q17" s="72">
        <v>1</v>
      </c>
      <c r="R17" s="73">
        <v>1</v>
      </c>
      <c r="S17" s="72">
        <v>0</v>
      </c>
      <c r="T17" s="73">
        <v>0</v>
      </c>
      <c r="U17" s="74">
        <v>2</v>
      </c>
      <c r="V17" s="75">
        <v>1</v>
      </c>
      <c r="W17" s="74">
        <v>2</v>
      </c>
      <c r="X17" s="75">
        <v>2</v>
      </c>
      <c r="Y17" s="74">
        <v>1</v>
      </c>
      <c r="Z17" s="75">
        <v>1</v>
      </c>
      <c r="AA17" s="74">
        <v>1</v>
      </c>
      <c r="AB17" s="75">
        <v>1</v>
      </c>
      <c r="AC17" s="74">
        <v>1</v>
      </c>
      <c r="AD17" s="75">
        <v>1</v>
      </c>
      <c r="AE17" s="72">
        <v>0</v>
      </c>
      <c r="AF17" s="73">
        <v>2</v>
      </c>
      <c r="AG17" s="72">
        <v>2</v>
      </c>
      <c r="AH17" s="73">
        <v>0</v>
      </c>
      <c r="AI17" s="72">
        <v>2</v>
      </c>
      <c r="AJ17" s="73">
        <v>1</v>
      </c>
      <c r="AK17" s="72">
        <v>1</v>
      </c>
      <c r="AL17" s="73">
        <v>1</v>
      </c>
      <c r="AM17" s="72">
        <v>1</v>
      </c>
      <c r="AN17" s="73">
        <v>1</v>
      </c>
      <c r="AO17" s="74">
        <v>1</v>
      </c>
      <c r="AP17" s="75">
        <v>1</v>
      </c>
      <c r="AQ17" s="74">
        <v>1</v>
      </c>
      <c r="AR17" s="75">
        <v>2</v>
      </c>
      <c r="AS17" s="74">
        <v>1</v>
      </c>
      <c r="AT17" s="75">
        <v>1</v>
      </c>
      <c r="AU17" s="74">
        <v>1</v>
      </c>
      <c r="AV17" s="75">
        <v>1</v>
      </c>
      <c r="AW17" s="74">
        <v>1</v>
      </c>
      <c r="AX17" s="75">
        <v>2</v>
      </c>
      <c r="AY17">
        <f t="shared" si="2"/>
        <v>11</v>
      </c>
      <c r="AZ17">
        <f t="shared" si="3"/>
        <v>13</v>
      </c>
      <c r="BA17">
        <f t="shared" si="4"/>
        <v>11</v>
      </c>
      <c r="BB17">
        <f t="shared" si="5"/>
        <v>12</v>
      </c>
    </row>
    <row r="18" spans="8:9" ht="15">
      <c r="H18" s="40" t="s">
        <v>16</v>
      </c>
      <c r="I18" s="41">
        <f>MAX(I9:I17)</f>
        <v>74</v>
      </c>
    </row>
    <row r="21" spans="2:50" ht="15">
      <c r="B21" s="36"/>
      <c r="C21" s="36"/>
      <c r="D21" s="37"/>
      <c r="I21" s="84" t="s">
        <v>15</v>
      </c>
      <c r="K21" s="85">
        <f aca="true" t="shared" si="6" ref="K21:AX21">COUNTIF(K9:K17,2)/(COUNTIF(K9:K17,0)+COUNTIF(K9:K17,"&gt;0"))*100</f>
        <v>55.55555555555556</v>
      </c>
      <c r="L21" s="85">
        <f t="shared" si="6"/>
        <v>33.33333333333333</v>
      </c>
      <c r="M21" s="85">
        <f t="shared" si="6"/>
        <v>77.77777777777779</v>
      </c>
      <c r="N21" s="85">
        <f t="shared" si="6"/>
        <v>100</v>
      </c>
      <c r="O21" s="85">
        <f t="shared" si="6"/>
        <v>0</v>
      </c>
      <c r="P21" s="85">
        <f t="shared" si="6"/>
        <v>22.22222222222222</v>
      </c>
      <c r="Q21" s="85">
        <f t="shared" si="6"/>
        <v>66.66666666666666</v>
      </c>
      <c r="R21" s="85">
        <f t="shared" si="6"/>
        <v>44.44444444444444</v>
      </c>
      <c r="S21" s="85">
        <f t="shared" si="6"/>
        <v>55.55555555555556</v>
      </c>
      <c r="T21" s="85">
        <f t="shared" si="6"/>
        <v>44.44444444444444</v>
      </c>
      <c r="U21" s="85">
        <f t="shared" si="6"/>
        <v>100</v>
      </c>
      <c r="V21" s="85">
        <f t="shared" si="6"/>
        <v>44.44444444444444</v>
      </c>
      <c r="W21" s="85">
        <f t="shared" si="6"/>
        <v>55.55555555555556</v>
      </c>
      <c r="X21" s="85">
        <f t="shared" si="6"/>
        <v>88.88888888888889</v>
      </c>
      <c r="Y21" s="85">
        <f t="shared" si="6"/>
        <v>44.44444444444444</v>
      </c>
      <c r="Z21" s="85">
        <f t="shared" si="6"/>
        <v>77.77777777777779</v>
      </c>
      <c r="AA21" s="85">
        <f t="shared" si="6"/>
        <v>44.44444444444444</v>
      </c>
      <c r="AB21" s="85">
        <f t="shared" si="6"/>
        <v>55.55555555555556</v>
      </c>
      <c r="AC21" s="85">
        <f t="shared" si="6"/>
        <v>22.22222222222222</v>
      </c>
      <c r="AD21" s="85">
        <f t="shared" si="6"/>
        <v>77.77777777777779</v>
      </c>
      <c r="AE21" s="85">
        <f t="shared" si="6"/>
        <v>44.44444444444444</v>
      </c>
      <c r="AF21" s="85">
        <f t="shared" si="6"/>
        <v>55.55555555555556</v>
      </c>
      <c r="AG21" s="85">
        <f t="shared" si="6"/>
        <v>33.33333333333333</v>
      </c>
      <c r="AH21" s="85">
        <f t="shared" si="6"/>
        <v>33.33333333333333</v>
      </c>
      <c r="AI21" s="85">
        <f t="shared" si="6"/>
        <v>55.55555555555556</v>
      </c>
      <c r="AJ21" s="85">
        <f t="shared" si="6"/>
        <v>55.55555555555556</v>
      </c>
      <c r="AK21" s="85">
        <f t="shared" si="6"/>
        <v>55.55555555555556</v>
      </c>
      <c r="AL21" s="85">
        <f t="shared" si="6"/>
        <v>66.66666666666666</v>
      </c>
      <c r="AM21" s="85">
        <f t="shared" si="6"/>
        <v>77.77777777777779</v>
      </c>
      <c r="AN21" s="85">
        <f t="shared" si="6"/>
        <v>11.11111111111111</v>
      </c>
      <c r="AO21" s="85">
        <f t="shared" si="6"/>
        <v>11.11111111111111</v>
      </c>
      <c r="AP21" s="85">
        <f t="shared" si="6"/>
        <v>33.33333333333333</v>
      </c>
      <c r="AQ21" s="85">
        <f t="shared" si="6"/>
        <v>66.66666666666666</v>
      </c>
      <c r="AR21" s="85">
        <f t="shared" si="6"/>
        <v>33.33333333333333</v>
      </c>
      <c r="AS21" s="85">
        <f t="shared" si="6"/>
        <v>11.11111111111111</v>
      </c>
      <c r="AT21" s="85">
        <f t="shared" si="6"/>
        <v>44.44444444444444</v>
      </c>
      <c r="AU21" s="85">
        <f t="shared" si="6"/>
        <v>44.44444444444444</v>
      </c>
      <c r="AV21" s="85">
        <f t="shared" si="6"/>
        <v>55.55555555555556</v>
      </c>
      <c r="AW21" s="85">
        <f t="shared" si="6"/>
        <v>44.44444444444444</v>
      </c>
      <c r="AX21" s="85">
        <f t="shared" si="6"/>
        <v>88.88888888888889</v>
      </c>
    </row>
    <row r="22" spans="11:50" ht="14.25">
      <c r="K22" s="21" t="s">
        <v>13</v>
      </c>
      <c r="L22" s="21" t="s">
        <v>13</v>
      </c>
      <c r="M22" s="21" t="s">
        <v>13</v>
      </c>
      <c r="N22" s="21" t="s">
        <v>13</v>
      </c>
      <c r="O22" s="21" t="s">
        <v>13</v>
      </c>
      <c r="P22" s="21" t="s">
        <v>13</v>
      </c>
      <c r="Q22" s="21" t="s">
        <v>13</v>
      </c>
      <c r="R22" s="21" t="s">
        <v>13</v>
      </c>
      <c r="S22" s="21" t="s">
        <v>13</v>
      </c>
      <c r="T22" s="21" t="s">
        <v>13</v>
      </c>
      <c r="U22" s="21" t="s">
        <v>13</v>
      </c>
      <c r="V22" s="21" t="s">
        <v>13</v>
      </c>
      <c r="W22" s="21" t="s">
        <v>13</v>
      </c>
      <c r="X22" s="21" t="s">
        <v>13</v>
      </c>
      <c r="Y22" s="21" t="s">
        <v>13</v>
      </c>
      <c r="Z22" s="21" t="s">
        <v>13</v>
      </c>
      <c r="AA22" s="21" t="s">
        <v>13</v>
      </c>
      <c r="AB22" s="21" t="s">
        <v>13</v>
      </c>
      <c r="AC22" s="21" t="s">
        <v>13</v>
      </c>
      <c r="AD22" s="21" t="s">
        <v>13</v>
      </c>
      <c r="AE22" s="21" t="s">
        <v>13</v>
      </c>
      <c r="AF22" s="21" t="s">
        <v>13</v>
      </c>
      <c r="AG22" s="21" t="s">
        <v>13</v>
      </c>
      <c r="AH22" s="21" t="s">
        <v>13</v>
      </c>
      <c r="AI22" s="21" t="s">
        <v>13</v>
      </c>
      <c r="AJ22" s="21" t="s">
        <v>13</v>
      </c>
      <c r="AK22" s="21" t="s">
        <v>13</v>
      </c>
      <c r="AL22" s="21" t="s">
        <v>13</v>
      </c>
      <c r="AM22" s="21" t="s">
        <v>13</v>
      </c>
      <c r="AN22" s="21" t="s">
        <v>13</v>
      </c>
      <c r="AO22" s="21" t="s">
        <v>13</v>
      </c>
      <c r="AP22" s="21" t="s">
        <v>13</v>
      </c>
      <c r="AQ22" s="21" t="s">
        <v>13</v>
      </c>
      <c r="AR22" s="21" t="s">
        <v>13</v>
      </c>
      <c r="AS22" s="21" t="s">
        <v>13</v>
      </c>
      <c r="AT22" s="21" t="s">
        <v>13</v>
      </c>
      <c r="AU22" s="21" t="s">
        <v>13</v>
      </c>
      <c r="AV22" s="21" t="s">
        <v>13</v>
      </c>
      <c r="AW22" s="21" t="s">
        <v>13</v>
      </c>
      <c r="AX22" s="21" t="s">
        <v>13</v>
      </c>
    </row>
    <row r="23" spans="2:6" ht="15">
      <c r="B23" s="100" t="s">
        <v>405</v>
      </c>
      <c r="C23" s="36"/>
      <c r="D23" s="17"/>
      <c r="E23" s="101" t="s">
        <v>406</v>
      </c>
      <c r="F23" s="17"/>
    </row>
    <row r="24" spans="1:6" ht="15">
      <c r="A24" s="102">
        <v>1</v>
      </c>
      <c r="B24" s="36" t="s">
        <v>399</v>
      </c>
      <c r="C24" s="50">
        <v>8</v>
      </c>
      <c r="D24" s="102">
        <v>1</v>
      </c>
      <c r="E24" s="37" t="s">
        <v>408</v>
      </c>
      <c r="F24" s="51">
        <v>5</v>
      </c>
    </row>
    <row r="25" spans="1:6" ht="15">
      <c r="A25" s="102">
        <v>2</v>
      </c>
      <c r="B25" s="48" t="s">
        <v>401</v>
      </c>
      <c r="C25" s="50">
        <v>1</v>
      </c>
      <c r="D25" s="102">
        <v>2</v>
      </c>
      <c r="E25" s="17" t="s">
        <v>407</v>
      </c>
      <c r="F25" s="51">
        <v>3</v>
      </c>
    </row>
    <row r="26" spans="1:6" ht="15">
      <c r="A26" s="102"/>
      <c r="B26" s="36"/>
      <c r="C26" s="50"/>
      <c r="D26" s="102">
        <v>3</v>
      </c>
      <c r="E26" s="17" t="s">
        <v>411</v>
      </c>
      <c r="F26" s="51">
        <v>1</v>
      </c>
    </row>
    <row r="27" spans="1:6" ht="15">
      <c r="A27" s="102"/>
      <c r="B27" s="36"/>
      <c r="C27" s="50"/>
      <c r="D27" s="102"/>
      <c r="F27" s="51"/>
    </row>
    <row r="28" spans="1:6" ht="15">
      <c r="A28" s="102"/>
      <c r="B28" s="48"/>
      <c r="C28" s="50"/>
      <c r="D28" s="102"/>
      <c r="F28" s="51"/>
    </row>
    <row r="29" spans="1:6" ht="15">
      <c r="A29" s="102"/>
      <c r="B29" s="36"/>
      <c r="C29" s="50"/>
      <c r="D29" s="102"/>
      <c r="F29" s="51"/>
    </row>
    <row r="30" spans="1:6" ht="15">
      <c r="A30" s="102"/>
      <c r="B30" s="48"/>
      <c r="C30" s="50"/>
      <c r="D30" s="102"/>
      <c r="F30" s="51"/>
    </row>
    <row r="31" spans="1:6" ht="15">
      <c r="A31" s="102"/>
      <c r="B31" s="48"/>
      <c r="C31" s="50"/>
      <c r="D31" s="102"/>
      <c r="F31" s="51"/>
    </row>
    <row r="32" spans="1:6" ht="15">
      <c r="A32" s="102"/>
      <c r="B32" s="48"/>
      <c r="C32" s="50"/>
      <c r="D32" s="102"/>
      <c r="F32" s="51"/>
    </row>
    <row r="33" spans="1:6" ht="15">
      <c r="A33" s="102"/>
      <c r="B33" s="48"/>
      <c r="C33" s="52"/>
      <c r="D33" s="102"/>
      <c r="F33" s="51"/>
    </row>
    <row r="34" spans="4:6" ht="15">
      <c r="D34" s="102"/>
      <c r="E34" s="51"/>
      <c r="F34" s="51"/>
    </row>
    <row r="35" spans="4:6" ht="15">
      <c r="D35" s="102"/>
      <c r="F35" s="51"/>
    </row>
    <row r="36" spans="4:6" ht="15">
      <c r="D36" s="102"/>
      <c r="F36" s="51"/>
    </row>
    <row r="37" spans="4:6" ht="15">
      <c r="D37" s="102"/>
      <c r="F37" s="51"/>
    </row>
    <row r="38" spans="4:6" ht="15">
      <c r="D38" s="102"/>
      <c r="E38" s="53"/>
      <c r="F38" s="51"/>
    </row>
    <row r="39" spans="4:6" ht="15">
      <c r="D39" s="102"/>
      <c r="E39" s="53"/>
      <c r="F39" s="51"/>
    </row>
    <row r="40" spans="4:6" ht="15">
      <c r="D40" s="102"/>
      <c r="E40" s="49"/>
      <c r="F40" s="51"/>
    </row>
    <row r="41" spans="2:6" ht="15">
      <c r="B41" s="36"/>
      <c r="C41" s="36"/>
      <c r="D41" s="102"/>
      <c r="E41" s="103"/>
      <c r="F41" s="51"/>
    </row>
    <row r="42" spans="4:6" ht="15">
      <c r="D42" s="102"/>
      <c r="F42" s="51"/>
    </row>
    <row r="43" spans="4:6" ht="15">
      <c r="D43" s="102"/>
      <c r="F43" s="51"/>
    </row>
    <row r="44" spans="4:6" ht="15">
      <c r="D44" s="102"/>
      <c r="F44" s="51"/>
    </row>
    <row r="45" spans="4:6" ht="15">
      <c r="D45" s="102"/>
      <c r="F45" s="51"/>
    </row>
    <row r="46" ht="15">
      <c r="D46" s="102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49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21</v>
      </c>
      <c r="C3" s="105"/>
      <c r="D3" s="81"/>
      <c r="E3" s="82"/>
      <c r="F3" s="82"/>
      <c r="G3" s="83"/>
      <c r="H3" s="82"/>
      <c r="I3" s="106" t="s">
        <v>17</v>
      </c>
      <c r="J3" s="7" t="s">
        <v>1</v>
      </c>
      <c r="K3" s="64">
        <v>18</v>
      </c>
      <c r="L3" s="65">
        <v>30</v>
      </c>
      <c r="M3" s="64">
        <v>25</v>
      </c>
      <c r="N3" s="65">
        <v>22</v>
      </c>
      <c r="O3" s="64">
        <v>13</v>
      </c>
      <c r="P3" s="65">
        <v>34</v>
      </c>
      <c r="Q3" s="64">
        <v>8</v>
      </c>
      <c r="R3" s="65">
        <v>27</v>
      </c>
      <c r="S3" s="64">
        <v>34</v>
      </c>
      <c r="T3" s="65">
        <v>33</v>
      </c>
      <c r="U3" s="66">
        <v>9</v>
      </c>
      <c r="V3" s="67">
        <v>24</v>
      </c>
      <c r="W3" s="66">
        <v>30</v>
      </c>
      <c r="X3" s="67">
        <v>40</v>
      </c>
      <c r="Y3" s="66">
        <v>30</v>
      </c>
      <c r="Z3" s="67">
        <v>35</v>
      </c>
      <c r="AA3" s="66">
        <v>29</v>
      </c>
      <c r="AB3" s="67">
        <v>41</v>
      </c>
      <c r="AC3" s="66">
        <v>28</v>
      </c>
      <c r="AD3" s="67">
        <v>13</v>
      </c>
      <c r="AE3" s="64">
        <v>33</v>
      </c>
      <c r="AF3" s="65">
        <v>37</v>
      </c>
      <c r="AG3" s="64">
        <v>32</v>
      </c>
      <c r="AH3" s="65">
        <v>21</v>
      </c>
      <c r="AI3" s="64">
        <v>28</v>
      </c>
      <c r="AJ3" s="65">
        <v>13</v>
      </c>
      <c r="AK3" s="64">
        <v>29</v>
      </c>
      <c r="AL3" s="65">
        <v>35</v>
      </c>
      <c r="AM3" s="64">
        <v>30</v>
      </c>
      <c r="AN3" s="65">
        <v>27</v>
      </c>
      <c r="AO3" s="66">
        <v>30</v>
      </c>
      <c r="AP3" s="67">
        <v>28</v>
      </c>
      <c r="AQ3" s="66">
        <v>40</v>
      </c>
      <c r="AR3" s="67">
        <v>36</v>
      </c>
      <c r="AS3" s="66">
        <v>37</v>
      </c>
      <c r="AT3" s="67">
        <v>41</v>
      </c>
      <c r="AU3" s="66">
        <v>20</v>
      </c>
      <c r="AV3" s="67">
        <v>22</v>
      </c>
      <c r="AW3" s="66">
        <v>31</v>
      </c>
      <c r="AX3" s="67">
        <v>25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15</v>
      </c>
      <c r="L4" s="69">
        <v>30</v>
      </c>
      <c r="M4" s="68">
        <v>40</v>
      </c>
      <c r="N4" s="69">
        <v>25</v>
      </c>
      <c r="O4" s="68">
        <v>15</v>
      </c>
      <c r="P4" s="69">
        <v>35</v>
      </c>
      <c r="Q4" s="68">
        <v>20</v>
      </c>
      <c r="R4" s="69">
        <v>35</v>
      </c>
      <c r="S4" s="68">
        <v>30</v>
      </c>
      <c r="T4" s="69">
        <v>35</v>
      </c>
      <c r="U4" s="70">
        <v>20</v>
      </c>
      <c r="V4" s="71">
        <v>35</v>
      </c>
      <c r="W4" s="70">
        <v>35</v>
      </c>
      <c r="X4" s="71">
        <v>35</v>
      </c>
      <c r="Y4" s="70">
        <v>35</v>
      </c>
      <c r="Z4" s="71">
        <v>30</v>
      </c>
      <c r="AA4" s="70">
        <v>30</v>
      </c>
      <c r="AB4" s="71">
        <v>40</v>
      </c>
      <c r="AC4" s="70">
        <v>30</v>
      </c>
      <c r="AD4" s="71">
        <v>15</v>
      </c>
      <c r="AE4" s="68">
        <v>35</v>
      </c>
      <c r="AF4" s="69">
        <v>40</v>
      </c>
      <c r="AG4" s="68">
        <v>35</v>
      </c>
      <c r="AH4" s="69">
        <v>15</v>
      </c>
      <c r="AI4" s="68">
        <v>25</v>
      </c>
      <c r="AJ4" s="69">
        <v>15</v>
      </c>
      <c r="AK4" s="68">
        <v>35</v>
      </c>
      <c r="AL4" s="69">
        <v>35</v>
      </c>
      <c r="AM4" s="68">
        <v>40</v>
      </c>
      <c r="AN4" s="69">
        <v>40</v>
      </c>
      <c r="AO4" s="70">
        <v>40</v>
      </c>
      <c r="AP4" s="71">
        <v>40</v>
      </c>
      <c r="AQ4" s="70">
        <v>35</v>
      </c>
      <c r="AR4" s="71">
        <v>40</v>
      </c>
      <c r="AS4" s="70">
        <v>35</v>
      </c>
      <c r="AT4" s="71">
        <v>38</v>
      </c>
      <c r="AU4" s="70">
        <v>20</v>
      </c>
      <c r="AV4" s="71">
        <v>15</v>
      </c>
      <c r="AW4" s="70">
        <v>40</v>
      </c>
      <c r="AX4" s="71">
        <v>40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 t="s">
        <v>38</v>
      </c>
      <c r="N5" s="16" t="s">
        <v>38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 t="s">
        <v>40</v>
      </c>
      <c r="AN5" s="16" t="s">
        <v>40</v>
      </c>
      <c r="AO5" s="16" t="s">
        <v>39</v>
      </c>
      <c r="AP5" s="16" t="s">
        <v>39</v>
      </c>
      <c r="AQ5" s="16"/>
      <c r="AR5" s="16"/>
      <c r="AS5" s="16"/>
      <c r="AT5" s="16"/>
      <c r="AU5" s="16" t="s">
        <v>41</v>
      </c>
      <c r="AV5" s="16" t="s">
        <v>41</v>
      </c>
      <c r="AW5" s="16" t="s">
        <v>37</v>
      </c>
      <c r="AX5" s="16" t="s">
        <v>37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31" t="s">
        <v>52</v>
      </c>
      <c r="C9" s="22" t="s">
        <v>53</v>
      </c>
      <c r="D9" s="3" t="s">
        <v>54</v>
      </c>
      <c r="E9" s="3" t="s">
        <v>45</v>
      </c>
      <c r="F9" s="23" t="s">
        <v>55</v>
      </c>
      <c r="G9" s="24">
        <f aca="true" t="shared" si="0" ref="G9:G20">I9/$I$21</f>
        <v>1</v>
      </c>
      <c r="H9" s="25"/>
      <c r="I9" s="22">
        <f aca="true" t="shared" si="1" ref="I9:I20">SUM(AY9:BB9)</f>
        <v>72</v>
      </c>
      <c r="J9" s="22"/>
      <c r="K9" s="72">
        <v>1</v>
      </c>
      <c r="L9" s="73">
        <v>1</v>
      </c>
      <c r="M9" s="72">
        <v>2</v>
      </c>
      <c r="N9" s="73">
        <v>1</v>
      </c>
      <c r="O9" s="72">
        <v>2</v>
      </c>
      <c r="P9" s="73">
        <v>2</v>
      </c>
      <c r="Q9" s="72">
        <v>2</v>
      </c>
      <c r="R9" s="73">
        <v>2</v>
      </c>
      <c r="S9" s="72">
        <v>2</v>
      </c>
      <c r="T9" s="73">
        <v>2</v>
      </c>
      <c r="U9" s="74">
        <v>1</v>
      </c>
      <c r="V9" s="75">
        <v>1</v>
      </c>
      <c r="W9" s="74">
        <v>1</v>
      </c>
      <c r="X9" s="75">
        <v>1</v>
      </c>
      <c r="Y9" s="74">
        <v>2</v>
      </c>
      <c r="Z9" s="75">
        <v>2</v>
      </c>
      <c r="AA9" s="74">
        <v>2</v>
      </c>
      <c r="AB9" s="75">
        <v>2</v>
      </c>
      <c r="AC9" s="74">
        <v>2</v>
      </c>
      <c r="AD9" s="75">
        <v>2</v>
      </c>
      <c r="AE9" s="72">
        <v>2</v>
      </c>
      <c r="AF9" s="73">
        <v>2</v>
      </c>
      <c r="AG9" s="72">
        <v>2</v>
      </c>
      <c r="AH9" s="73">
        <v>2</v>
      </c>
      <c r="AI9" s="72">
        <v>2</v>
      </c>
      <c r="AJ9" s="73">
        <v>2</v>
      </c>
      <c r="AK9" s="72">
        <v>2</v>
      </c>
      <c r="AL9" s="73">
        <v>2</v>
      </c>
      <c r="AM9" s="72">
        <v>2</v>
      </c>
      <c r="AN9" s="73">
        <v>2</v>
      </c>
      <c r="AO9" s="74">
        <v>2</v>
      </c>
      <c r="AP9" s="75">
        <v>2</v>
      </c>
      <c r="AQ9" s="74">
        <v>2</v>
      </c>
      <c r="AR9" s="75">
        <v>2</v>
      </c>
      <c r="AS9" s="74">
        <v>1</v>
      </c>
      <c r="AT9" s="75">
        <v>2</v>
      </c>
      <c r="AU9" s="74">
        <v>2</v>
      </c>
      <c r="AV9" s="75">
        <v>2</v>
      </c>
      <c r="AW9" s="74">
        <v>2</v>
      </c>
      <c r="AX9" s="75">
        <v>2</v>
      </c>
      <c r="AY9">
        <f aca="true" t="shared" si="2" ref="AY9:AY20">SUM(K9:T9)</f>
        <v>17</v>
      </c>
      <c r="AZ9">
        <f aca="true" t="shared" si="3" ref="AZ9:AZ20">SUM(U9:AD9)</f>
        <v>16</v>
      </c>
      <c r="BA9">
        <f aca="true" t="shared" si="4" ref="BA9:BA20">SUM(AE9:AN9)</f>
        <v>20</v>
      </c>
      <c r="BB9">
        <f aca="true" t="shared" si="5" ref="BB9:BB20">SUM(AO9:AX9)</f>
        <v>19</v>
      </c>
    </row>
    <row r="10" spans="1:54" ht="15">
      <c r="A10" s="22">
        <v>2</v>
      </c>
      <c r="B10" s="31" t="s">
        <v>66</v>
      </c>
      <c r="C10" s="22" t="s">
        <v>67</v>
      </c>
      <c r="D10" s="22" t="s">
        <v>68</v>
      </c>
      <c r="E10" s="22" t="s">
        <v>69</v>
      </c>
      <c r="F10" s="3" t="s">
        <v>70</v>
      </c>
      <c r="G10" s="24">
        <f t="shared" si="0"/>
        <v>0.9444444444444444</v>
      </c>
      <c r="H10" s="25"/>
      <c r="I10" s="22">
        <f t="shared" si="1"/>
        <v>68</v>
      </c>
      <c r="J10" s="22"/>
      <c r="K10" s="72">
        <v>2</v>
      </c>
      <c r="L10" s="73">
        <v>2</v>
      </c>
      <c r="M10" s="72">
        <v>2</v>
      </c>
      <c r="N10" s="73">
        <v>2</v>
      </c>
      <c r="O10" s="72">
        <v>1</v>
      </c>
      <c r="P10" s="73">
        <v>1</v>
      </c>
      <c r="Q10" s="72">
        <v>2</v>
      </c>
      <c r="R10" s="73">
        <v>2</v>
      </c>
      <c r="S10" s="72">
        <v>1</v>
      </c>
      <c r="T10" s="73">
        <v>2</v>
      </c>
      <c r="U10" s="74">
        <v>2</v>
      </c>
      <c r="V10" s="75">
        <v>2</v>
      </c>
      <c r="W10" s="74">
        <v>2</v>
      </c>
      <c r="X10" s="75">
        <v>2</v>
      </c>
      <c r="Y10" s="74">
        <v>2</v>
      </c>
      <c r="Z10" s="75">
        <v>1</v>
      </c>
      <c r="AA10" s="74">
        <v>2</v>
      </c>
      <c r="AB10" s="75">
        <v>1</v>
      </c>
      <c r="AC10" s="74">
        <v>2</v>
      </c>
      <c r="AD10" s="75">
        <v>2</v>
      </c>
      <c r="AE10" s="72">
        <v>2</v>
      </c>
      <c r="AF10" s="73">
        <v>2</v>
      </c>
      <c r="AG10" s="72">
        <v>2</v>
      </c>
      <c r="AH10" s="73">
        <v>2</v>
      </c>
      <c r="AI10" s="72">
        <v>2</v>
      </c>
      <c r="AJ10" s="73">
        <v>1</v>
      </c>
      <c r="AK10" s="72">
        <v>2</v>
      </c>
      <c r="AL10" s="73">
        <v>2</v>
      </c>
      <c r="AM10" s="72">
        <v>2</v>
      </c>
      <c r="AN10" s="73">
        <v>1</v>
      </c>
      <c r="AO10" s="74">
        <v>1</v>
      </c>
      <c r="AP10" s="75">
        <v>2</v>
      </c>
      <c r="AQ10" s="74">
        <v>2</v>
      </c>
      <c r="AR10" s="75">
        <v>1</v>
      </c>
      <c r="AS10" s="74">
        <v>2</v>
      </c>
      <c r="AT10" s="75">
        <v>1</v>
      </c>
      <c r="AU10" s="74">
        <v>2</v>
      </c>
      <c r="AV10" s="75">
        <v>1</v>
      </c>
      <c r="AW10" s="74">
        <v>1</v>
      </c>
      <c r="AX10" s="75">
        <v>2</v>
      </c>
      <c r="AY10">
        <f t="shared" si="2"/>
        <v>17</v>
      </c>
      <c r="AZ10">
        <f t="shared" si="3"/>
        <v>18</v>
      </c>
      <c r="BA10">
        <f t="shared" si="4"/>
        <v>18</v>
      </c>
      <c r="BB10">
        <f t="shared" si="5"/>
        <v>15</v>
      </c>
    </row>
    <row r="11" spans="1:54" ht="29.25">
      <c r="A11" s="22">
        <v>3</v>
      </c>
      <c r="B11" s="31" t="s">
        <v>42</v>
      </c>
      <c r="C11" s="22" t="s">
        <v>43</v>
      </c>
      <c r="D11" s="3" t="s">
        <v>44</v>
      </c>
      <c r="E11" s="3" t="s">
        <v>45</v>
      </c>
      <c r="F11" s="23" t="s">
        <v>46</v>
      </c>
      <c r="G11" s="24">
        <f t="shared" si="0"/>
        <v>0.9305555555555556</v>
      </c>
      <c r="H11" s="25"/>
      <c r="I11" s="22">
        <f t="shared" si="1"/>
        <v>67</v>
      </c>
      <c r="J11" s="22"/>
      <c r="K11" s="72">
        <v>1</v>
      </c>
      <c r="L11" s="73">
        <v>2</v>
      </c>
      <c r="M11" s="72">
        <v>2</v>
      </c>
      <c r="N11" s="73">
        <v>2</v>
      </c>
      <c r="O11" s="72">
        <v>2</v>
      </c>
      <c r="P11" s="73">
        <v>1</v>
      </c>
      <c r="Q11" s="72">
        <v>2</v>
      </c>
      <c r="R11" s="73">
        <v>2</v>
      </c>
      <c r="S11" s="72">
        <v>0</v>
      </c>
      <c r="T11" s="73">
        <v>2</v>
      </c>
      <c r="U11" s="74">
        <v>1</v>
      </c>
      <c r="V11" s="75">
        <v>2</v>
      </c>
      <c r="W11" s="74">
        <v>1</v>
      </c>
      <c r="X11" s="75">
        <v>1</v>
      </c>
      <c r="Y11" s="74">
        <v>2</v>
      </c>
      <c r="Z11" s="75">
        <v>2</v>
      </c>
      <c r="AA11" s="74">
        <v>2</v>
      </c>
      <c r="AB11" s="75">
        <v>2</v>
      </c>
      <c r="AC11" s="74">
        <v>2</v>
      </c>
      <c r="AD11" s="75">
        <v>2</v>
      </c>
      <c r="AE11" s="72">
        <v>2</v>
      </c>
      <c r="AF11" s="73">
        <v>2</v>
      </c>
      <c r="AG11" s="72">
        <v>1</v>
      </c>
      <c r="AH11" s="73">
        <v>2</v>
      </c>
      <c r="AI11" s="72">
        <v>2</v>
      </c>
      <c r="AJ11" s="73">
        <v>2</v>
      </c>
      <c r="AK11" s="72">
        <v>2</v>
      </c>
      <c r="AL11" s="73">
        <v>2</v>
      </c>
      <c r="AM11" s="72">
        <v>2</v>
      </c>
      <c r="AN11" s="73">
        <v>2</v>
      </c>
      <c r="AO11" s="74">
        <v>1</v>
      </c>
      <c r="AP11" s="75">
        <v>2</v>
      </c>
      <c r="AQ11" s="74">
        <v>1</v>
      </c>
      <c r="AR11" s="75">
        <v>2</v>
      </c>
      <c r="AS11" s="74">
        <v>1</v>
      </c>
      <c r="AT11" s="75">
        <v>2</v>
      </c>
      <c r="AU11" s="74">
        <v>2</v>
      </c>
      <c r="AV11" s="75">
        <v>2</v>
      </c>
      <c r="AW11" s="74">
        <v>2</v>
      </c>
      <c r="AX11" s="75">
        <v>0</v>
      </c>
      <c r="AY11">
        <f t="shared" si="2"/>
        <v>16</v>
      </c>
      <c r="AZ11">
        <f t="shared" si="3"/>
        <v>17</v>
      </c>
      <c r="BA11">
        <f t="shared" si="4"/>
        <v>19</v>
      </c>
      <c r="BB11">
        <f t="shared" si="5"/>
        <v>15</v>
      </c>
    </row>
    <row r="12" spans="1:54" ht="29.25">
      <c r="A12" s="22">
        <v>4</v>
      </c>
      <c r="B12" s="31" t="s">
        <v>56</v>
      </c>
      <c r="C12" s="22" t="s">
        <v>57</v>
      </c>
      <c r="D12" s="3" t="s">
        <v>58</v>
      </c>
      <c r="E12" s="3" t="s">
        <v>59</v>
      </c>
      <c r="F12" s="23" t="s">
        <v>60</v>
      </c>
      <c r="G12" s="24">
        <f t="shared" si="0"/>
        <v>0.9166666666666666</v>
      </c>
      <c r="H12" s="25" t="s">
        <v>349</v>
      </c>
      <c r="I12" s="22">
        <f t="shared" si="1"/>
        <v>66</v>
      </c>
      <c r="J12" s="22"/>
      <c r="K12" s="72">
        <v>2</v>
      </c>
      <c r="L12" s="73">
        <v>2</v>
      </c>
      <c r="M12" s="72">
        <v>2</v>
      </c>
      <c r="N12" s="73">
        <v>2</v>
      </c>
      <c r="O12" s="72">
        <v>1</v>
      </c>
      <c r="P12" s="73">
        <v>1</v>
      </c>
      <c r="Q12" s="72">
        <v>2</v>
      </c>
      <c r="R12" s="73">
        <v>2</v>
      </c>
      <c r="S12" s="72">
        <v>2</v>
      </c>
      <c r="T12" s="73">
        <v>0</v>
      </c>
      <c r="U12" s="74">
        <v>2</v>
      </c>
      <c r="V12" s="75">
        <v>2</v>
      </c>
      <c r="W12" s="74">
        <v>1</v>
      </c>
      <c r="X12" s="75">
        <v>1</v>
      </c>
      <c r="Y12" s="74">
        <v>1</v>
      </c>
      <c r="Z12" s="75">
        <v>1</v>
      </c>
      <c r="AA12" s="74">
        <v>2</v>
      </c>
      <c r="AB12" s="75">
        <v>1</v>
      </c>
      <c r="AC12" s="74">
        <v>2</v>
      </c>
      <c r="AD12" s="75">
        <v>2</v>
      </c>
      <c r="AE12" s="72">
        <v>1</v>
      </c>
      <c r="AF12" s="73">
        <v>2</v>
      </c>
      <c r="AG12" s="72">
        <v>1</v>
      </c>
      <c r="AH12" s="73">
        <v>2</v>
      </c>
      <c r="AI12" s="72">
        <v>2</v>
      </c>
      <c r="AJ12" s="73">
        <v>2</v>
      </c>
      <c r="AK12" s="72">
        <v>2</v>
      </c>
      <c r="AL12" s="73">
        <v>2</v>
      </c>
      <c r="AM12" s="72">
        <v>2</v>
      </c>
      <c r="AN12" s="73">
        <v>2</v>
      </c>
      <c r="AO12" s="74">
        <v>2</v>
      </c>
      <c r="AP12" s="75">
        <v>2</v>
      </c>
      <c r="AQ12" s="74">
        <v>2</v>
      </c>
      <c r="AR12" s="75">
        <v>1</v>
      </c>
      <c r="AS12" s="74">
        <v>1</v>
      </c>
      <c r="AT12" s="75">
        <v>2</v>
      </c>
      <c r="AU12" s="74">
        <v>2</v>
      </c>
      <c r="AV12" s="75">
        <v>1</v>
      </c>
      <c r="AW12" s="74">
        <v>2</v>
      </c>
      <c r="AX12" s="75">
        <v>2</v>
      </c>
      <c r="AY12">
        <f t="shared" si="2"/>
        <v>16</v>
      </c>
      <c r="AZ12">
        <f t="shared" si="3"/>
        <v>15</v>
      </c>
      <c r="BA12">
        <f t="shared" si="4"/>
        <v>18</v>
      </c>
      <c r="BB12">
        <f t="shared" si="5"/>
        <v>17</v>
      </c>
    </row>
    <row r="13" spans="1:54" ht="29.25">
      <c r="A13" s="22">
        <v>5</v>
      </c>
      <c r="B13" s="31" t="s">
        <v>78</v>
      </c>
      <c r="C13" s="22" t="s">
        <v>79</v>
      </c>
      <c r="D13" s="3" t="s">
        <v>80</v>
      </c>
      <c r="E13" s="3" t="s">
        <v>81</v>
      </c>
      <c r="F13" s="23" t="s">
        <v>82</v>
      </c>
      <c r="G13" s="24">
        <f t="shared" si="0"/>
        <v>0.9166666666666666</v>
      </c>
      <c r="H13" s="25" t="s">
        <v>349</v>
      </c>
      <c r="I13" s="25">
        <f t="shared" si="1"/>
        <v>66</v>
      </c>
      <c r="J13" s="22"/>
      <c r="K13" s="72">
        <v>2</v>
      </c>
      <c r="L13" s="73">
        <v>1</v>
      </c>
      <c r="M13" s="72">
        <v>2</v>
      </c>
      <c r="N13" s="73">
        <v>2</v>
      </c>
      <c r="O13" s="72">
        <v>2</v>
      </c>
      <c r="P13" s="73">
        <v>1</v>
      </c>
      <c r="Q13" s="72">
        <v>2</v>
      </c>
      <c r="R13" s="73">
        <v>0</v>
      </c>
      <c r="S13" s="72">
        <v>1</v>
      </c>
      <c r="T13" s="73">
        <v>1</v>
      </c>
      <c r="U13" s="74">
        <v>2</v>
      </c>
      <c r="V13" s="75">
        <v>2</v>
      </c>
      <c r="W13" s="74">
        <v>2</v>
      </c>
      <c r="X13" s="75">
        <v>1</v>
      </c>
      <c r="Y13" s="74">
        <v>1</v>
      </c>
      <c r="Z13" s="75">
        <v>1</v>
      </c>
      <c r="AA13" s="74">
        <v>2</v>
      </c>
      <c r="AB13" s="75">
        <v>2</v>
      </c>
      <c r="AC13" s="74">
        <v>2</v>
      </c>
      <c r="AD13" s="75">
        <v>2</v>
      </c>
      <c r="AE13" s="72">
        <v>1</v>
      </c>
      <c r="AF13" s="73">
        <v>1</v>
      </c>
      <c r="AG13" s="72">
        <v>1</v>
      </c>
      <c r="AH13" s="73">
        <v>2</v>
      </c>
      <c r="AI13" s="72">
        <v>1</v>
      </c>
      <c r="AJ13" s="73">
        <v>2</v>
      </c>
      <c r="AK13" s="72">
        <v>2</v>
      </c>
      <c r="AL13" s="73">
        <v>2</v>
      </c>
      <c r="AM13" s="72">
        <v>2</v>
      </c>
      <c r="AN13" s="73">
        <v>2</v>
      </c>
      <c r="AO13" s="74">
        <v>2</v>
      </c>
      <c r="AP13" s="75">
        <v>2</v>
      </c>
      <c r="AQ13" s="74">
        <v>1</v>
      </c>
      <c r="AR13" s="75">
        <v>2</v>
      </c>
      <c r="AS13" s="74">
        <v>2</v>
      </c>
      <c r="AT13" s="75">
        <v>2</v>
      </c>
      <c r="AU13" s="74">
        <v>2</v>
      </c>
      <c r="AV13" s="75">
        <v>2</v>
      </c>
      <c r="AW13" s="74">
        <v>2</v>
      </c>
      <c r="AX13" s="75">
        <v>2</v>
      </c>
      <c r="AY13">
        <f t="shared" si="2"/>
        <v>14</v>
      </c>
      <c r="AZ13">
        <f t="shared" si="3"/>
        <v>17</v>
      </c>
      <c r="BA13">
        <f t="shared" si="4"/>
        <v>16</v>
      </c>
      <c r="BB13">
        <f t="shared" si="5"/>
        <v>19</v>
      </c>
    </row>
    <row r="14" spans="1:54" ht="15">
      <c r="A14" s="22">
        <v>7</v>
      </c>
      <c r="B14" s="31" t="s">
        <v>47</v>
      </c>
      <c r="C14" s="22" t="s">
        <v>48</v>
      </c>
      <c r="D14" s="3" t="s">
        <v>49</v>
      </c>
      <c r="E14" s="3" t="s">
        <v>50</v>
      </c>
      <c r="F14" s="23" t="s">
        <v>51</v>
      </c>
      <c r="G14" s="24">
        <f t="shared" si="0"/>
        <v>0.8333333333333334</v>
      </c>
      <c r="H14" s="25" t="s">
        <v>349</v>
      </c>
      <c r="I14" s="22">
        <f t="shared" si="1"/>
        <v>60</v>
      </c>
      <c r="J14" s="22"/>
      <c r="K14" s="72">
        <v>1</v>
      </c>
      <c r="L14" s="73">
        <v>1</v>
      </c>
      <c r="M14" s="72">
        <v>2</v>
      </c>
      <c r="N14" s="73">
        <v>2</v>
      </c>
      <c r="O14" s="72">
        <v>1</v>
      </c>
      <c r="P14" s="73">
        <v>1</v>
      </c>
      <c r="Q14" s="72">
        <v>1</v>
      </c>
      <c r="R14" s="73">
        <v>2</v>
      </c>
      <c r="S14" s="72">
        <v>2</v>
      </c>
      <c r="T14" s="73">
        <v>1</v>
      </c>
      <c r="U14" s="74">
        <v>1</v>
      </c>
      <c r="V14" s="75">
        <v>2</v>
      </c>
      <c r="W14" s="74">
        <v>2</v>
      </c>
      <c r="X14" s="75">
        <v>1</v>
      </c>
      <c r="Y14" s="74">
        <v>1</v>
      </c>
      <c r="Z14" s="75">
        <v>2</v>
      </c>
      <c r="AA14" s="74">
        <v>2</v>
      </c>
      <c r="AB14" s="75">
        <v>1</v>
      </c>
      <c r="AC14" s="74">
        <v>2</v>
      </c>
      <c r="AD14" s="75">
        <v>2</v>
      </c>
      <c r="AE14" s="72">
        <v>1</v>
      </c>
      <c r="AF14" s="73">
        <v>2</v>
      </c>
      <c r="AG14" s="72">
        <v>2</v>
      </c>
      <c r="AH14" s="73">
        <v>2</v>
      </c>
      <c r="AI14" s="72">
        <v>2</v>
      </c>
      <c r="AJ14" s="73">
        <v>1</v>
      </c>
      <c r="AK14" s="72">
        <v>1</v>
      </c>
      <c r="AL14" s="73">
        <v>2</v>
      </c>
      <c r="AM14" s="72">
        <v>2</v>
      </c>
      <c r="AN14" s="73">
        <v>2</v>
      </c>
      <c r="AO14" s="74">
        <v>1</v>
      </c>
      <c r="AP14" s="75">
        <v>2</v>
      </c>
      <c r="AQ14" s="74">
        <v>1</v>
      </c>
      <c r="AR14" s="75">
        <v>1</v>
      </c>
      <c r="AS14" s="74">
        <v>1</v>
      </c>
      <c r="AT14" s="75">
        <v>2</v>
      </c>
      <c r="AU14" s="74">
        <v>2</v>
      </c>
      <c r="AV14" s="75">
        <v>1</v>
      </c>
      <c r="AW14" s="74">
        <v>2</v>
      </c>
      <c r="AX14" s="75">
        <v>0</v>
      </c>
      <c r="AY14">
        <f t="shared" si="2"/>
        <v>14</v>
      </c>
      <c r="AZ14">
        <f t="shared" si="3"/>
        <v>16</v>
      </c>
      <c r="BA14">
        <f t="shared" si="4"/>
        <v>17</v>
      </c>
      <c r="BB14">
        <f t="shared" si="5"/>
        <v>13</v>
      </c>
    </row>
    <row r="15" spans="1:54" ht="29.25">
      <c r="A15" s="22">
        <v>6</v>
      </c>
      <c r="B15" s="31" t="s">
        <v>52</v>
      </c>
      <c r="C15" s="22" t="s">
        <v>83</v>
      </c>
      <c r="D15" s="3" t="s">
        <v>84</v>
      </c>
      <c r="E15" s="3" t="s">
        <v>85</v>
      </c>
      <c r="F15" s="23" t="s">
        <v>86</v>
      </c>
      <c r="G15" s="24">
        <f t="shared" si="0"/>
        <v>0.8333333333333334</v>
      </c>
      <c r="H15" s="25" t="s">
        <v>349</v>
      </c>
      <c r="I15" s="22">
        <f t="shared" si="1"/>
        <v>60</v>
      </c>
      <c r="J15" s="22"/>
      <c r="K15" s="72">
        <v>1</v>
      </c>
      <c r="L15" s="73">
        <v>1</v>
      </c>
      <c r="M15" s="72">
        <v>2</v>
      </c>
      <c r="N15" s="73">
        <v>1</v>
      </c>
      <c r="O15" s="72">
        <v>1</v>
      </c>
      <c r="P15" s="73">
        <v>1</v>
      </c>
      <c r="Q15" s="72">
        <v>2</v>
      </c>
      <c r="R15" s="73">
        <v>1</v>
      </c>
      <c r="S15" s="72">
        <v>1</v>
      </c>
      <c r="T15" s="73">
        <v>2</v>
      </c>
      <c r="U15" s="74">
        <v>2</v>
      </c>
      <c r="V15" s="75">
        <v>2</v>
      </c>
      <c r="W15" s="74">
        <v>1</v>
      </c>
      <c r="X15" s="75">
        <v>1</v>
      </c>
      <c r="Y15" s="74">
        <v>2</v>
      </c>
      <c r="Z15" s="75">
        <v>2</v>
      </c>
      <c r="AA15" s="74">
        <v>1</v>
      </c>
      <c r="AB15" s="75">
        <v>1</v>
      </c>
      <c r="AC15" s="74">
        <v>2</v>
      </c>
      <c r="AD15" s="75">
        <v>2</v>
      </c>
      <c r="AE15" s="72">
        <v>1</v>
      </c>
      <c r="AF15" s="73">
        <v>2</v>
      </c>
      <c r="AG15" s="72">
        <v>2</v>
      </c>
      <c r="AH15" s="73">
        <v>2</v>
      </c>
      <c r="AI15" s="72">
        <v>1</v>
      </c>
      <c r="AJ15" s="73">
        <v>2</v>
      </c>
      <c r="AK15" s="72">
        <v>2</v>
      </c>
      <c r="AL15" s="73">
        <v>2</v>
      </c>
      <c r="AM15" s="72">
        <v>2</v>
      </c>
      <c r="AN15" s="73">
        <v>2</v>
      </c>
      <c r="AO15" s="74">
        <v>1</v>
      </c>
      <c r="AP15" s="75">
        <v>2</v>
      </c>
      <c r="AQ15" s="74">
        <v>2</v>
      </c>
      <c r="AR15" s="75">
        <v>1</v>
      </c>
      <c r="AS15" s="74">
        <v>1</v>
      </c>
      <c r="AT15" s="75">
        <v>2</v>
      </c>
      <c r="AU15" s="74">
        <v>2</v>
      </c>
      <c r="AV15" s="75">
        <v>1</v>
      </c>
      <c r="AW15" s="74">
        <v>0</v>
      </c>
      <c r="AX15" s="75">
        <v>1</v>
      </c>
      <c r="AY15">
        <f t="shared" si="2"/>
        <v>13</v>
      </c>
      <c r="AZ15">
        <f t="shared" si="3"/>
        <v>16</v>
      </c>
      <c r="BA15">
        <f t="shared" si="4"/>
        <v>18</v>
      </c>
      <c r="BB15">
        <f t="shared" si="5"/>
        <v>13</v>
      </c>
    </row>
    <row r="16" spans="1:54" ht="15">
      <c r="A16" s="22">
        <v>8</v>
      </c>
      <c r="B16" s="31" t="s">
        <v>71</v>
      </c>
      <c r="C16" s="22" t="s">
        <v>67</v>
      </c>
      <c r="D16" s="3" t="s">
        <v>72</v>
      </c>
      <c r="E16" s="3" t="s">
        <v>69</v>
      </c>
      <c r="F16" s="23" t="s">
        <v>70</v>
      </c>
      <c r="G16" s="24">
        <f t="shared" si="0"/>
        <v>0.7916666666666666</v>
      </c>
      <c r="H16" s="25"/>
      <c r="I16" s="22">
        <f t="shared" si="1"/>
        <v>57</v>
      </c>
      <c r="J16" s="22"/>
      <c r="K16" s="72">
        <v>1</v>
      </c>
      <c r="L16" s="73">
        <v>2</v>
      </c>
      <c r="M16" s="72">
        <v>2</v>
      </c>
      <c r="N16" s="73">
        <v>2</v>
      </c>
      <c r="O16" s="72">
        <v>2</v>
      </c>
      <c r="P16" s="73">
        <v>1</v>
      </c>
      <c r="Q16" s="72">
        <v>2</v>
      </c>
      <c r="R16" s="73">
        <v>2</v>
      </c>
      <c r="S16" s="72">
        <v>1</v>
      </c>
      <c r="T16" s="73">
        <v>1</v>
      </c>
      <c r="U16" s="74">
        <v>1</v>
      </c>
      <c r="V16" s="75">
        <v>2</v>
      </c>
      <c r="W16" s="74">
        <v>2</v>
      </c>
      <c r="X16" s="75">
        <v>1</v>
      </c>
      <c r="Y16" s="74">
        <v>1</v>
      </c>
      <c r="Z16" s="75">
        <v>1</v>
      </c>
      <c r="AA16" s="74">
        <v>2</v>
      </c>
      <c r="AB16" s="75">
        <v>1</v>
      </c>
      <c r="AC16" s="74">
        <v>2</v>
      </c>
      <c r="AD16" s="75">
        <v>2</v>
      </c>
      <c r="AE16" s="72">
        <v>1</v>
      </c>
      <c r="AF16" s="73">
        <v>1</v>
      </c>
      <c r="AG16" s="72">
        <v>2</v>
      </c>
      <c r="AH16" s="73">
        <v>2</v>
      </c>
      <c r="AI16" s="72">
        <v>1</v>
      </c>
      <c r="AJ16" s="73">
        <v>1</v>
      </c>
      <c r="AK16" s="72">
        <v>2</v>
      </c>
      <c r="AL16" s="73">
        <v>1</v>
      </c>
      <c r="AM16" s="72">
        <v>1</v>
      </c>
      <c r="AN16" s="73">
        <v>1</v>
      </c>
      <c r="AO16" s="74">
        <v>2</v>
      </c>
      <c r="AP16" s="75">
        <v>2</v>
      </c>
      <c r="AQ16" s="74">
        <v>1</v>
      </c>
      <c r="AR16" s="75">
        <v>2</v>
      </c>
      <c r="AS16" s="74">
        <v>0</v>
      </c>
      <c r="AT16" s="75">
        <v>2</v>
      </c>
      <c r="AU16" s="74">
        <v>1</v>
      </c>
      <c r="AV16" s="75">
        <v>1</v>
      </c>
      <c r="AW16" s="74">
        <v>1</v>
      </c>
      <c r="AX16" s="75">
        <v>1</v>
      </c>
      <c r="AY16">
        <f t="shared" si="2"/>
        <v>16</v>
      </c>
      <c r="AZ16">
        <f t="shared" si="3"/>
        <v>15</v>
      </c>
      <c r="BA16">
        <f t="shared" si="4"/>
        <v>13</v>
      </c>
      <c r="BB16">
        <f t="shared" si="5"/>
        <v>13</v>
      </c>
    </row>
    <row r="17" spans="1:54" ht="15">
      <c r="A17" s="22">
        <v>9</v>
      </c>
      <c r="B17" s="31" t="s">
        <v>115</v>
      </c>
      <c r="C17" s="22" t="s">
        <v>330</v>
      </c>
      <c r="D17" s="32" t="s">
        <v>331</v>
      </c>
      <c r="E17" s="32" t="s">
        <v>50</v>
      </c>
      <c r="F17" s="33" t="s">
        <v>51</v>
      </c>
      <c r="G17" s="24">
        <f t="shared" si="0"/>
        <v>0.7777777777777778</v>
      </c>
      <c r="H17" s="25"/>
      <c r="I17" s="22">
        <f t="shared" si="1"/>
        <v>56</v>
      </c>
      <c r="J17" s="22"/>
      <c r="K17" s="72">
        <v>1</v>
      </c>
      <c r="L17" s="73">
        <v>2</v>
      </c>
      <c r="M17" s="72">
        <v>2</v>
      </c>
      <c r="N17" s="73">
        <v>1</v>
      </c>
      <c r="O17" s="72">
        <v>2</v>
      </c>
      <c r="P17" s="73">
        <v>1</v>
      </c>
      <c r="Q17" s="72">
        <v>2</v>
      </c>
      <c r="R17" s="73">
        <v>2</v>
      </c>
      <c r="S17" s="72">
        <v>1</v>
      </c>
      <c r="T17" s="73">
        <v>2</v>
      </c>
      <c r="U17" s="74">
        <v>1</v>
      </c>
      <c r="V17" s="75">
        <v>1</v>
      </c>
      <c r="W17" s="74">
        <v>1</v>
      </c>
      <c r="X17" s="75">
        <v>0</v>
      </c>
      <c r="Y17" s="74">
        <v>2</v>
      </c>
      <c r="Z17" s="75">
        <v>1</v>
      </c>
      <c r="AA17" s="74">
        <v>1</v>
      </c>
      <c r="AB17" s="75">
        <v>1</v>
      </c>
      <c r="AC17" s="74">
        <v>2</v>
      </c>
      <c r="AD17" s="75">
        <v>2</v>
      </c>
      <c r="AE17" s="72">
        <v>1</v>
      </c>
      <c r="AF17" s="73">
        <v>1</v>
      </c>
      <c r="AG17" s="72">
        <v>2</v>
      </c>
      <c r="AH17" s="73">
        <v>2</v>
      </c>
      <c r="AI17" s="72">
        <v>2</v>
      </c>
      <c r="AJ17" s="73">
        <v>1</v>
      </c>
      <c r="AK17" s="72">
        <v>1</v>
      </c>
      <c r="AL17" s="73">
        <v>1</v>
      </c>
      <c r="AM17" s="72">
        <v>2</v>
      </c>
      <c r="AN17" s="73">
        <v>1</v>
      </c>
      <c r="AO17" s="74">
        <v>1</v>
      </c>
      <c r="AP17" s="75">
        <v>2</v>
      </c>
      <c r="AQ17" s="74">
        <v>2</v>
      </c>
      <c r="AR17" s="75">
        <v>1</v>
      </c>
      <c r="AS17" s="74">
        <v>1</v>
      </c>
      <c r="AT17" s="75">
        <v>2</v>
      </c>
      <c r="AU17" s="74">
        <v>2</v>
      </c>
      <c r="AV17" s="75">
        <v>1</v>
      </c>
      <c r="AW17" s="74">
        <v>0</v>
      </c>
      <c r="AX17" s="75">
        <v>2</v>
      </c>
      <c r="AY17">
        <f t="shared" si="2"/>
        <v>16</v>
      </c>
      <c r="AZ17">
        <f t="shared" si="3"/>
        <v>12</v>
      </c>
      <c r="BA17">
        <f t="shared" si="4"/>
        <v>14</v>
      </c>
      <c r="BB17">
        <f t="shared" si="5"/>
        <v>14</v>
      </c>
    </row>
    <row r="18" spans="1:54" ht="29.25">
      <c r="A18" s="22">
        <v>10</v>
      </c>
      <c r="B18" s="31" t="s">
        <v>87</v>
      </c>
      <c r="C18" s="22" t="s">
        <v>88</v>
      </c>
      <c r="D18" s="3" t="s">
        <v>89</v>
      </c>
      <c r="E18" s="3" t="s">
        <v>45</v>
      </c>
      <c r="F18" s="23" t="s">
        <v>90</v>
      </c>
      <c r="G18" s="24">
        <f t="shared" si="0"/>
        <v>0.7361111111111112</v>
      </c>
      <c r="H18" s="25"/>
      <c r="I18" s="22">
        <f t="shared" si="1"/>
        <v>53</v>
      </c>
      <c r="J18" s="22"/>
      <c r="K18" s="72">
        <v>1</v>
      </c>
      <c r="L18" s="73">
        <v>1</v>
      </c>
      <c r="M18" s="72">
        <v>2</v>
      </c>
      <c r="N18" s="73">
        <v>1</v>
      </c>
      <c r="O18" s="72">
        <v>2</v>
      </c>
      <c r="P18" s="73">
        <v>1</v>
      </c>
      <c r="Q18" s="72">
        <v>2</v>
      </c>
      <c r="R18" s="73">
        <v>1</v>
      </c>
      <c r="S18" s="72">
        <v>1</v>
      </c>
      <c r="T18" s="73">
        <v>2</v>
      </c>
      <c r="U18" s="74">
        <v>2</v>
      </c>
      <c r="V18" s="75">
        <v>2</v>
      </c>
      <c r="W18" s="74">
        <v>0</v>
      </c>
      <c r="X18" s="75">
        <v>1</v>
      </c>
      <c r="Y18" s="74">
        <v>1</v>
      </c>
      <c r="Z18" s="75">
        <v>1</v>
      </c>
      <c r="AA18" s="74">
        <v>1</v>
      </c>
      <c r="AB18" s="75">
        <v>1</v>
      </c>
      <c r="AC18" s="74">
        <v>2</v>
      </c>
      <c r="AD18" s="75">
        <v>2</v>
      </c>
      <c r="AE18" s="72">
        <v>1</v>
      </c>
      <c r="AF18" s="73">
        <v>1</v>
      </c>
      <c r="AG18" s="72">
        <v>2</v>
      </c>
      <c r="AH18" s="73">
        <v>2</v>
      </c>
      <c r="AI18" s="72">
        <v>1</v>
      </c>
      <c r="AJ18" s="73">
        <v>1</v>
      </c>
      <c r="AK18" s="72">
        <v>1</v>
      </c>
      <c r="AL18" s="73">
        <v>1</v>
      </c>
      <c r="AM18" s="72">
        <v>1</v>
      </c>
      <c r="AN18" s="73">
        <v>2</v>
      </c>
      <c r="AO18" s="74">
        <v>2</v>
      </c>
      <c r="AP18" s="75">
        <v>2</v>
      </c>
      <c r="AQ18" s="74">
        <v>1</v>
      </c>
      <c r="AR18" s="75">
        <v>1</v>
      </c>
      <c r="AS18" s="74">
        <v>1</v>
      </c>
      <c r="AT18" s="75">
        <v>1</v>
      </c>
      <c r="AU18" s="74">
        <v>1</v>
      </c>
      <c r="AV18" s="75">
        <v>1</v>
      </c>
      <c r="AW18" s="74">
        <v>2</v>
      </c>
      <c r="AX18" s="75">
        <v>1</v>
      </c>
      <c r="AY18">
        <f t="shared" si="2"/>
        <v>14</v>
      </c>
      <c r="AZ18">
        <f t="shared" si="3"/>
        <v>13</v>
      </c>
      <c r="BA18">
        <f t="shared" si="4"/>
        <v>13</v>
      </c>
      <c r="BB18">
        <f t="shared" si="5"/>
        <v>13</v>
      </c>
    </row>
    <row r="19" spans="1:54" ht="15">
      <c r="A19" s="22">
        <v>11</v>
      </c>
      <c r="B19" s="31" t="s">
        <v>52</v>
      </c>
      <c r="C19" s="22" t="s">
        <v>332</v>
      </c>
      <c r="D19" s="3"/>
      <c r="E19" s="3" t="s">
        <v>333</v>
      </c>
      <c r="F19" s="23" t="s">
        <v>307</v>
      </c>
      <c r="G19" s="24">
        <f t="shared" si="0"/>
        <v>0.6527777777777778</v>
      </c>
      <c r="H19" s="25"/>
      <c r="I19" s="22">
        <f t="shared" si="1"/>
        <v>47</v>
      </c>
      <c r="J19" s="22"/>
      <c r="K19" s="72">
        <v>1</v>
      </c>
      <c r="L19" s="73">
        <v>1</v>
      </c>
      <c r="M19" s="72">
        <v>1</v>
      </c>
      <c r="N19" s="73">
        <v>1</v>
      </c>
      <c r="O19" s="72">
        <v>2</v>
      </c>
      <c r="P19" s="73">
        <v>1</v>
      </c>
      <c r="Q19" s="72">
        <v>2</v>
      </c>
      <c r="R19" s="73">
        <v>1</v>
      </c>
      <c r="S19" s="72">
        <v>1</v>
      </c>
      <c r="T19" s="73">
        <v>1</v>
      </c>
      <c r="U19" s="74">
        <v>1</v>
      </c>
      <c r="V19" s="75">
        <v>2</v>
      </c>
      <c r="W19" s="74">
        <v>1</v>
      </c>
      <c r="X19" s="75">
        <v>1</v>
      </c>
      <c r="Y19" s="74">
        <v>0</v>
      </c>
      <c r="Z19" s="75">
        <v>0</v>
      </c>
      <c r="AA19" s="74">
        <v>2</v>
      </c>
      <c r="AB19" s="75">
        <v>1</v>
      </c>
      <c r="AC19" s="74">
        <v>2</v>
      </c>
      <c r="AD19" s="75">
        <v>2</v>
      </c>
      <c r="AE19" s="72">
        <v>2</v>
      </c>
      <c r="AF19" s="73">
        <v>2</v>
      </c>
      <c r="AG19" s="72">
        <v>1</v>
      </c>
      <c r="AH19" s="73">
        <v>2</v>
      </c>
      <c r="AI19" s="72">
        <v>1</v>
      </c>
      <c r="AJ19" s="73">
        <v>1</v>
      </c>
      <c r="AK19" s="72">
        <v>0</v>
      </c>
      <c r="AL19" s="73">
        <v>2</v>
      </c>
      <c r="AM19" s="72">
        <v>1</v>
      </c>
      <c r="AN19" s="73">
        <v>2</v>
      </c>
      <c r="AO19" s="74">
        <v>1</v>
      </c>
      <c r="AP19" s="75">
        <v>1</v>
      </c>
      <c r="AQ19" s="74">
        <v>1</v>
      </c>
      <c r="AR19" s="75">
        <v>2</v>
      </c>
      <c r="AS19" s="74">
        <v>1</v>
      </c>
      <c r="AT19" s="75">
        <v>1</v>
      </c>
      <c r="AU19" s="74">
        <v>1</v>
      </c>
      <c r="AV19" s="75">
        <v>1</v>
      </c>
      <c r="AW19" s="74">
        <v>0</v>
      </c>
      <c r="AX19" s="75">
        <v>0</v>
      </c>
      <c r="AY19">
        <f t="shared" si="2"/>
        <v>12</v>
      </c>
      <c r="AZ19">
        <f t="shared" si="3"/>
        <v>12</v>
      </c>
      <c r="BA19">
        <f t="shared" si="4"/>
        <v>14</v>
      </c>
      <c r="BB19">
        <f t="shared" si="5"/>
        <v>9</v>
      </c>
    </row>
    <row r="20" spans="1:54" ht="29.25">
      <c r="A20" s="22">
        <v>12</v>
      </c>
      <c r="B20" s="35" t="s">
        <v>73</v>
      </c>
      <c r="C20" s="34" t="s">
        <v>74</v>
      </c>
      <c r="D20" s="32" t="s">
        <v>75</v>
      </c>
      <c r="E20" s="32" t="s">
        <v>76</v>
      </c>
      <c r="F20" s="33" t="s">
        <v>77</v>
      </c>
      <c r="G20" s="24">
        <f t="shared" si="0"/>
        <v>0.6388888888888888</v>
      </c>
      <c r="H20" s="25"/>
      <c r="I20" s="22">
        <f t="shared" si="1"/>
        <v>46</v>
      </c>
      <c r="J20" s="22"/>
      <c r="K20" s="72">
        <v>2</v>
      </c>
      <c r="L20" s="73">
        <v>1</v>
      </c>
      <c r="M20" s="72">
        <v>1</v>
      </c>
      <c r="N20" s="73">
        <v>1</v>
      </c>
      <c r="O20" s="72">
        <v>1</v>
      </c>
      <c r="P20" s="73">
        <v>1</v>
      </c>
      <c r="Q20" s="72">
        <v>2</v>
      </c>
      <c r="R20" s="73">
        <v>2</v>
      </c>
      <c r="S20" s="72">
        <v>1</v>
      </c>
      <c r="T20" s="73">
        <v>2</v>
      </c>
      <c r="U20" s="74">
        <v>1</v>
      </c>
      <c r="V20" s="75">
        <v>2</v>
      </c>
      <c r="W20" s="74">
        <v>2</v>
      </c>
      <c r="X20" s="75">
        <v>0</v>
      </c>
      <c r="Y20" s="74">
        <v>1</v>
      </c>
      <c r="Z20" s="75">
        <v>1</v>
      </c>
      <c r="AA20" s="74">
        <v>1</v>
      </c>
      <c r="AB20" s="75">
        <v>1</v>
      </c>
      <c r="AC20" s="74">
        <v>1</v>
      </c>
      <c r="AD20" s="75">
        <v>2</v>
      </c>
      <c r="AE20" s="72">
        <v>1</v>
      </c>
      <c r="AF20" s="73">
        <v>0</v>
      </c>
      <c r="AG20" s="72">
        <v>0</v>
      </c>
      <c r="AH20" s="73">
        <v>2</v>
      </c>
      <c r="AI20" s="72">
        <v>1</v>
      </c>
      <c r="AJ20" s="73">
        <v>1</v>
      </c>
      <c r="AK20" s="72">
        <v>1</v>
      </c>
      <c r="AL20" s="73">
        <v>1</v>
      </c>
      <c r="AM20" s="72">
        <v>1</v>
      </c>
      <c r="AN20" s="73">
        <v>1</v>
      </c>
      <c r="AO20" s="74">
        <v>1</v>
      </c>
      <c r="AP20" s="75">
        <v>2</v>
      </c>
      <c r="AQ20" s="74">
        <v>1</v>
      </c>
      <c r="AR20" s="75">
        <v>1</v>
      </c>
      <c r="AS20" s="74">
        <v>0</v>
      </c>
      <c r="AT20" s="75">
        <v>0</v>
      </c>
      <c r="AU20" s="74">
        <v>1</v>
      </c>
      <c r="AV20" s="75">
        <v>1</v>
      </c>
      <c r="AW20" s="74">
        <v>2</v>
      </c>
      <c r="AX20" s="75">
        <v>2</v>
      </c>
      <c r="AY20">
        <f t="shared" si="2"/>
        <v>14</v>
      </c>
      <c r="AZ20">
        <f t="shared" si="3"/>
        <v>12</v>
      </c>
      <c r="BA20">
        <f t="shared" si="4"/>
        <v>9</v>
      </c>
      <c r="BB20">
        <f t="shared" si="5"/>
        <v>11</v>
      </c>
    </row>
    <row r="21" spans="8:9" ht="15">
      <c r="H21" s="40" t="s">
        <v>16</v>
      </c>
      <c r="I21" s="41">
        <f>MAX(I9:I20)</f>
        <v>72</v>
      </c>
    </row>
    <row r="24" spans="2:50" ht="15">
      <c r="B24" s="36"/>
      <c r="C24" s="36"/>
      <c r="D24" s="37"/>
      <c r="I24" s="84" t="s">
        <v>15</v>
      </c>
      <c r="K24" s="85">
        <f aca="true" t="shared" si="6" ref="K24:AX24">COUNTIF(K9:K20,2)/(COUNTIF(K9:K20,0)+COUNTIF(K9:K20,"&gt;0"))*100</f>
        <v>33.33333333333333</v>
      </c>
      <c r="L24" s="85">
        <f t="shared" si="6"/>
        <v>41.66666666666667</v>
      </c>
      <c r="M24" s="85">
        <f t="shared" si="6"/>
        <v>83.33333333333334</v>
      </c>
      <c r="N24" s="85">
        <f t="shared" si="6"/>
        <v>50</v>
      </c>
      <c r="O24" s="85">
        <f t="shared" si="6"/>
        <v>58.333333333333336</v>
      </c>
      <c r="P24" s="85">
        <f t="shared" si="6"/>
        <v>8.333333333333332</v>
      </c>
      <c r="Q24" s="85">
        <f t="shared" si="6"/>
        <v>91.66666666666666</v>
      </c>
      <c r="R24" s="85">
        <f t="shared" si="6"/>
        <v>66.66666666666666</v>
      </c>
      <c r="S24" s="85">
        <f t="shared" si="6"/>
        <v>25</v>
      </c>
      <c r="T24" s="85">
        <f t="shared" si="6"/>
        <v>58.333333333333336</v>
      </c>
      <c r="U24" s="85">
        <f t="shared" si="6"/>
        <v>41.66666666666667</v>
      </c>
      <c r="V24" s="85">
        <f t="shared" si="6"/>
        <v>83.33333333333334</v>
      </c>
      <c r="W24" s="85">
        <f t="shared" si="6"/>
        <v>41.66666666666667</v>
      </c>
      <c r="X24" s="85">
        <f t="shared" si="6"/>
        <v>8.333333333333332</v>
      </c>
      <c r="Y24" s="85">
        <f t="shared" si="6"/>
        <v>41.66666666666667</v>
      </c>
      <c r="Z24" s="85">
        <f t="shared" si="6"/>
        <v>33.33333333333333</v>
      </c>
      <c r="AA24" s="85">
        <f t="shared" si="6"/>
        <v>66.66666666666666</v>
      </c>
      <c r="AB24" s="85">
        <f t="shared" si="6"/>
        <v>25</v>
      </c>
      <c r="AC24" s="85">
        <f t="shared" si="6"/>
        <v>91.66666666666666</v>
      </c>
      <c r="AD24" s="85">
        <f t="shared" si="6"/>
        <v>100</v>
      </c>
      <c r="AE24" s="85">
        <f t="shared" si="6"/>
        <v>33.33333333333333</v>
      </c>
      <c r="AF24" s="85">
        <f t="shared" si="6"/>
        <v>58.333333333333336</v>
      </c>
      <c r="AG24" s="85">
        <f t="shared" si="6"/>
        <v>58.333333333333336</v>
      </c>
      <c r="AH24" s="85">
        <f t="shared" si="6"/>
        <v>100</v>
      </c>
      <c r="AI24" s="85">
        <f t="shared" si="6"/>
        <v>50</v>
      </c>
      <c r="AJ24" s="85">
        <f t="shared" si="6"/>
        <v>41.66666666666667</v>
      </c>
      <c r="AK24" s="85">
        <f t="shared" si="6"/>
        <v>58.333333333333336</v>
      </c>
      <c r="AL24" s="85">
        <f t="shared" si="6"/>
        <v>66.66666666666666</v>
      </c>
      <c r="AM24" s="85">
        <f t="shared" si="6"/>
        <v>66.66666666666666</v>
      </c>
      <c r="AN24" s="85">
        <f t="shared" si="6"/>
        <v>66.66666666666666</v>
      </c>
      <c r="AO24" s="85">
        <f t="shared" si="6"/>
        <v>41.66666666666667</v>
      </c>
      <c r="AP24" s="85">
        <f t="shared" si="6"/>
        <v>91.66666666666666</v>
      </c>
      <c r="AQ24" s="85">
        <f t="shared" si="6"/>
        <v>41.66666666666667</v>
      </c>
      <c r="AR24" s="85">
        <f t="shared" si="6"/>
        <v>41.66666666666667</v>
      </c>
      <c r="AS24" s="85">
        <f t="shared" si="6"/>
        <v>16.666666666666664</v>
      </c>
      <c r="AT24" s="85">
        <f t="shared" si="6"/>
        <v>66.66666666666666</v>
      </c>
      <c r="AU24" s="85">
        <f t="shared" si="6"/>
        <v>66.66666666666666</v>
      </c>
      <c r="AV24" s="85">
        <f t="shared" si="6"/>
        <v>25</v>
      </c>
      <c r="AW24" s="85">
        <f t="shared" si="6"/>
        <v>58.333333333333336</v>
      </c>
      <c r="AX24" s="85">
        <f t="shared" si="6"/>
        <v>50</v>
      </c>
    </row>
    <row r="25" spans="11:50" ht="14.25">
      <c r="K25" s="21" t="s">
        <v>13</v>
      </c>
      <c r="L25" s="21" t="s">
        <v>13</v>
      </c>
      <c r="M25" s="21" t="s">
        <v>13</v>
      </c>
      <c r="N25" s="21" t="s">
        <v>13</v>
      </c>
      <c r="O25" s="21" t="s">
        <v>13</v>
      </c>
      <c r="P25" s="21" t="s">
        <v>13</v>
      </c>
      <c r="Q25" s="21" t="s">
        <v>13</v>
      </c>
      <c r="R25" s="21" t="s">
        <v>13</v>
      </c>
      <c r="S25" s="21" t="s">
        <v>13</v>
      </c>
      <c r="T25" s="21" t="s">
        <v>13</v>
      </c>
      <c r="U25" s="21" t="s">
        <v>13</v>
      </c>
      <c r="V25" s="21" t="s">
        <v>13</v>
      </c>
      <c r="W25" s="21" t="s">
        <v>13</v>
      </c>
      <c r="X25" s="21" t="s">
        <v>13</v>
      </c>
      <c r="Y25" s="21" t="s">
        <v>13</v>
      </c>
      <c r="Z25" s="21" t="s">
        <v>13</v>
      </c>
      <c r="AA25" s="21" t="s">
        <v>13</v>
      </c>
      <c r="AB25" s="21" t="s">
        <v>13</v>
      </c>
      <c r="AC25" s="21" t="s">
        <v>13</v>
      </c>
      <c r="AD25" s="21" t="s">
        <v>13</v>
      </c>
      <c r="AE25" s="21" t="s">
        <v>13</v>
      </c>
      <c r="AF25" s="21" t="s">
        <v>13</v>
      </c>
      <c r="AG25" s="21" t="s">
        <v>13</v>
      </c>
      <c r="AH25" s="21" t="s">
        <v>13</v>
      </c>
      <c r="AI25" s="21" t="s">
        <v>13</v>
      </c>
      <c r="AJ25" s="21" t="s">
        <v>13</v>
      </c>
      <c r="AK25" s="21" t="s">
        <v>13</v>
      </c>
      <c r="AL25" s="21" t="s">
        <v>13</v>
      </c>
      <c r="AM25" s="21" t="s">
        <v>13</v>
      </c>
      <c r="AN25" s="21" t="s">
        <v>13</v>
      </c>
      <c r="AO25" s="21" t="s">
        <v>13</v>
      </c>
      <c r="AP25" s="21" t="s">
        <v>13</v>
      </c>
      <c r="AQ25" s="21" t="s">
        <v>13</v>
      </c>
      <c r="AR25" s="21" t="s">
        <v>13</v>
      </c>
      <c r="AS25" s="21" t="s">
        <v>13</v>
      </c>
      <c r="AT25" s="21" t="s">
        <v>13</v>
      </c>
      <c r="AU25" s="21" t="s">
        <v>13</v>
      </c>
      <c r="AV25" s="21" t="s">
        <v>13</v>
      </c>
      <c r="AW25" s="21" t="s">
        <v>13</v>
      </c>
      <c r="AX25" s="21" t="s">
        <v>13</v>
      </c>
    </row>
    <row r="26" spans="2:6" ht="15">
      <c r="B26" s="100" t="s">
        <v>405</v>
      </c>
      <c r="C26" s="36"/>
      <c r="D26" s="17"/>
      <c r="E26" s="101" t="s">
        <v>406</v>
      </c>
      <c r="F26" s="17"/>
    </row>
    <row r="27" spans="1:6" ht="15">
      <c r="A27" s="102">
        <v>1</v>
      </c>
      <c r="B27" s="36" t="s">
        <v>399</v>
      </c>
      <c r="C27" s="50">
        <v>10</v>
      </c>
      <c r="D27" s="102">
        <v>1</v>
      </c>
      <c r="E27" s="37" t="s">
        <v>408</v>
      </c>
      <c r="F27" s="51">
        <v>6</v>
      </c>
    </row>
    <row r="28" spans="1:6" ht="15">
      <c r="A28" s="102">
        <v>2</v>
      </c>
      <c r="B28" s="48" t="s">
        <v>401</v>
      </c>
      <c r="C28" s="50">
        <v>1</v>
      </c>
      <c r="D28" s="102">
        <v>2</v>
      </c>
      <c r="E28" s="17" t="s">
        <v>407</v>
      </c>
      <c r="F28" s="51">
        <v>3</v>
      </c>
    </row>
    <row r="29" spans="1:6" ht="15">
      <c r="A29" s="102">
        <v>3</v>
      </c>
      <c r="B29" s="36" t="s">
        <v>333</v>
      </c>
      <c r="C29" s="50">
        <v>1</v>
      </c>
      <c r="D29" s="102">
        <v>3</v>
      </c>
      <c r="E29" s="17" t="s">
        <v>327</v>
      </c>
      <c r="F29" s="51">
        <v>1</v>
      </c>
    </row>
    <row r="30" spans="1:6" ht="15">
      <c r="A30" s="102"/>
      <c r="B30" s="36"/>
      <c r="C30" s="50"/>
      <c r="D30" s="102">
        <v>4</v>
      </c>
      <c r="E30" s="17" t="s">
        <v>411</v>
      </c>
      <c r="F30" s="51">
        <v>1</v>
      </c>
    </row>
    <row r="31" spans="1:6" ht="15">
      <c r="A31" s="102"/>
      <c r="B31" s="48"/>
      <c r="C31" s="50"/>
      <c r="D31" s="102"/>
      <c r="F31" s="51"/>
    </row>
    <row r="32" spans="1:6" ht="15">
      <c r="A32" s="102"/>
      <c r="B32" s="36"/>
      <c r="C32" s="50"/>
      <c r="D32" s="102"/>
      <c r="F32" s="51"/>
    </row>
    <row r="33" spans="1:6" ht="15">
      <c r="A33" s="102"/>
      <c r="B33" s="48"/>
      <c r="C33" s="50"/>
      <c r="D33" s="102"/>
      <c r="F33" s="51"/>
    </row>
    <row r="34" spans="1:6" ht="15">
      <c r="A34" s="102"/>
      <c r="B34" s="48"/>
      <c r="C34" s="50"/>
      <c r="D34" s="102"/>
      <c r="F34" s="51"/>
    </row>
    <row r="35" spans="1:6" ht="15">
      <c r="A35" s="102"/>
      <c r="B35" s="48"/>
      <c r="C35" s="50"/>
      <c r="D35" s="102"/>
      <c r="F35" s="51"/>
    </row>
    <row r="36" spans="1:6" ht="15">
      <c r="A36" s="102"/>
      <c r="B36" s="48"/>
      <c r="C36" s="52"/>
      <c r="D36" s="102"/>
      <c r="F36" s="51"/>
    </row>
    <row r="37" spans="4:6" ht="15">
      <c r="D37" s="102"/>
      <c r="E37" s="51"/>
      <c r="F37" s="51"/>
    </row>
    <row r="38" spans="4:6" ht="15">
      <c r="D38" s="102"/>
      <c r="F38" s="51"/>
    </row>
    <row r="39" spans="4:6" ht="15">
      <c r="D39" s="102"/>
      <c r="F39" s="51"/>
    </row>
    <row r="40" spans="4:6" ht="15">
      <c r="D40" s="102"/>
      <c r="F40" s="51"/>
    </row>
    <row r="41" spans="4:6" ht="15">
      <c r="D41" s="102"/>
      <c r="E41" s="53"/>
      <c r="F41" s="51"/>
    </row>
    <row r="42" spans="4:6" ht="15">
      <c r="D42" s="102"/>
      <c r="E42" s="53"/>
      <c r="F42" s="51"/>
    </row>
    <row r="43" spans="4:6" ht="15">
      <c r="D43" s="102"/>
      <c r="E43" s="49"/>
      <c r="F43" s="51"/>
    </row>
    <row r="44" spans="2:6" ht="15">
      <c r="B44" s="36"/>
      <c r="C44" s="36"/>
      <c r="D44" s="102"/>
      <c r="E44" s="103"/>
      <c r="F44" s="51"/>
    </row>
    <row r="45" spans="4:6" ht="15">
      <c r="D45" s="102"/>
      <c r="F45" s="51"/>
    </row>
    <row r="46" spans="4:6" ht="15">
      <c r="D46" s="102"/>
      <c r="F46" s="51"/>
    </row>
    <row r="47" spans="4:6" ht="15">
      <c r="D47" s="102"/>
      <c r="F47" s="51"/>
    </row>
    <row r="48" spans="4:6" ht="15">
      <c r="D48" s="102"/>
      <c r="F48" s="51"/>
    </row>
    <row r="49" ht="15">
      <c r="D49" s="102"/>
    </row>
  </sheetData>
  <sheetProtection/>
  <mergeCells count="4">
    <mergeCell ref="I3:I6"/>
    <mergeCell ref="C4:E5"/>
    <mergeCell ref="G4:G7"/>
    <mergeCell ref="B3:C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37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357</v>
      </c>
      <c r="C3" s="105"/>
      <c r="D3" s="105"/>
      <c r="E3" s="82"/>
      <c r="F3" s="82"/>
      <c r="G3" s="83"/>
      <c r="H3" s="82"/>
      <c r="I3" s="106" t="s">
        <v>17</v>
      </c>
      <c r="J3" s="7" t="s">
        <v>1</v>
      </c>
      <c r="K3" s="64">
        <v>14.5</v>
      </c>
      <c r="L3" s="65">
        <v>22.8</v>
      </c>
      <c r="M3" s="64">
        <v>24</v>
      </c>
      <c r="N3" s="65">
        <v>21.5</v>
      </c>
      <c r="O3" s="64">
        <v>32</v>
      </c>
      <c r="P3" s="65">
        <v>18</v>
      </c>
      <c r="Q3" s="64">
        <v>17</v>
      </c>
      <c r="R3" s="65">
        <v>29</v>
      </c>
      <c r="S3" s="64">
        <v>37.5</v>
      </c>
      <c r="T3" s="65">
        <v>35.5</v>
      </c>
      <c r="U3" s="66">
        <v>22</v>
      </c>
      <c r="V3" s="67">
        <v>34.5</v>
      </c>
      <c r="W3" s="66">
        <v>17.5</v>
      </c>
      <c r="X3" s="67">
        <v>18</v>
      </c>
      <c r="Y3" s="66">
        <v>37</v>
      </c>
      <c r="Z3" s="67">
        <v>25.5</v>
      </c>
      <c r="AA3" s="66">
        <v>34</v>
      </c>
      <c r="AB3" s="67">
        <v>37.5</v>
      </c>
      <c r="AC3" s="66">
        <v>14.5</v>
      </c>
      <c r="AD3" s="67">
        <v>22</v>
      </c>
      <c r="AE3" s="64">
        <v>26</v>
      </c>
      <c r="AF3" s="65">
        <v>21</v>
      </c>
      <c r="AG3" s="64">
        <v>12</v>
      </c>
      <c r="AH3" s="65">
        <v>33.5</v>
      </c>
      <c r="AI3" s="64">
        <v>12</v>
      </c>
      <c r="AJ3" s="65">
        <v>13.5</v>
      </c>
      <c r="AK3" s="64">
        <v>21</v>
      </c>
      <c r="AL3" s="65">
        <v>19</v>
      </c>
      <c r="AM3" s="64">
        <v>8</v>
      </c>
      <c r="AN3" s="65">
        <v>20.5</v>
      </c>
      <c r="AO3" s="66">
        <v>34</v>
      </c>
      <c r="AP3" s="67">
        <v>12</v>
      </c>
      <c r="AQ3" s="66">
        <v>30.5</v>
      </c>
      <c r="AR3" s="67">
        <v>29</v>
      </c>
      <c r="AS3" s="66">
        <v>31</v>
      </c>
      <c r="AT3" s="67">
        <v>34.5</v>
      </c>
      <c r="AU3" s="66">
        <v>31</v>
      </c>
      <c r="AV3" s="67">
        <v>39</v>
      </c>
      <c r="AW3" s="66">
        <v>27</v>
      </c>
      <c r="AX3" s="67">
        <v>8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35</v>
      </c>
      <c r="L4" s="69">
        <v>38</v>
      </c>
      <c r="M4" s="68">
        <v>29</v>
      </c>
      <c r="N4" s="69">
        <v>23</v>
      </c>
      <c r="O4" s="68">
        <v>25</v>
      </c>
      <c r="P4" s="69">
        <v>15</v>
      </c>
      <c r="Q4" s="68">
        <v>23</v>
      </c>
      <c r="R4" s="69">
        <v>30</v>
      </c>
      <c r="S4" s="68">
        <v>45</v>
      </c>
      <c r="T4" s="69">
        <v>40</v>
      </c>
      <c r="U4" s="70">
        <v>35</v>
      </c>
      <c r="V4" s="71">
        <v>36</v>
      </c>
      <c r="W4" s="70">
        <v>30</v>
      </c>
      <c r="X4" s="71">
        <v>40</v>
      </c>
      <c r="Y4" s="70">
        <v>40</v>
      </c>
      <c r="Z4" s="71">
        <v>40</v>
      </c>
      <c r="AA4" s="70">
        <v>40</v>
      </c>
      <c r="AB4" s="71">
        <v>40</v>
      </c>
      <c r="AC4" s="70">
        <v>15</v>
      </c>
      <c r="AD4" s="71">
        <v>35</v>
      </c>
      <c r="AE4" s="68">
        <v>35</v>
      </c>
      <c r="AF4" s="69">
        <v>40</v>
      </c>
      <c r="AG4" s="68">
        <v>15</v>
      </c>
      <c r="AH4" s="69">
        <v>35</v>
      </c>
      <c r="AI4" s="68">
        <v>20</v>
      </c>
      <c r="AJ4" s="69">
        <v>15</v>
      </c>
      <c r="AK4" s="68">
        <v>25</v>
      </c>
      <c r="AL4" s="69">
        <v>25</v>
      </c>
      <c r="AM4" s="68">
        <v>24</v>
      </c>
      <c r="AN4" s="69">
        <v>15</v>
      </c>
      <c r="AO4" s="70">
        <v>30</v>
      </c>
      <c r="AP4" s="71">
        <v>15</v>
      </c>
      <c r="AQ4" s="70">
        <v>36</v>
      </c>
      <c r="AR4" s="71">
        <v>35</v>
      </c>
      <c r="AS4" s="70">
        <v>40</v>
      </c>
      <c r="AT4" s="71">
        <v>40</v>
      </c>
      <c r="AU4" s="70">
        <v>40</v>
      </c>
      <c r="AV4" s="71">
        <v>40</v>
      </c>
      <c r="AW4" s="70">
        <v>30</v>
      </c>
      <c r="AX4" s="71">
        <v>30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 t="s">
        <v>37</v>
      </c>
      <c r="L5" s="16" t="s">
        <v>37</v>
      </c>
      <c r="M5" s="16"/>
      <c r="N5" s="16" t="s">
        <v>351</v>
      </c>
      <c r="O5" s="16"/>
      <c r="P5" s="16"/>
      <c r="Q5" s="16"/>
      <c r="R5" s="16"/>
      <c r="S5" s="16"/>
      <c r="T5" s="16"/>
      <c r="U5" s="16"/>
      <c r="V5" s="16"/>
      <c r="W5" s="16" t="s">
        <v>38</v>
      </c>
      <c r="X5" s="16" t="s">
        <v>38</v>
      </c>
      <c r="Y5" s="16"/>
      <c r="Z5" s="16"/>
      <c r="AA5" s="16"/>
      <c r="AB5" s="16"/>
      <c r="AC5" s="16"/>
      <c r="AD5" s="16"/>
      <c r="AE5" s="16" t="s">
        <v>39</v>
      </c>
      <c r="AF5" s="16" t="s">
        <v>39</v>
      </c>
      <c r="AG5" s="16"/>
      <c r="AH5" s="16"/>
      <c r="AI5" s="16"/>
      <c r="AJ5" s="16"/>
      <c r="AK5" s="16" t="s">
        <v>40</v>
      </c>
      <c r="AL5" s="16" t="s">
        <v>40</v>
      </c>
      <c r="AM5" s="16" t="s">
        <v>41</v>
      </c>
      <c r="AN5" s="16" t="s">
        <v>41</v>
      </c>
      <c r="AO5" s="16"/>
      <c r="AP5" s="16"/>
      <c r="AQ5" s="16" t="s">
        <v>41</v>
      </c>
      <c r="AR5" s="16" t="s">
        <v>41</v>
      </c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31" t="s">
        <v>225</v>
      </c>
      <c r="C9" s="22" t="s">
        <v>221</v>
      </c>
      <c r="D9" s="3" t="s">
        <v>226</v>
      </c>
      <c r="E9" s="3" t="s">
        <v>174</v>
      </c>
      <c r="F9" s="23" t="s">
        <v>227</v>
      </c>
      <c r="G9" s="24">
        <f>I9/$I$13</f>
        <v>1</v>
      </c>
      <c r="H9" s="25"/>
      <c r="I9" s="22">
        <f>SUM(AY9:BB9)</f>
        <v>61</v>
      </c>
      <c r="J9" s="22"/>
      <c r="K9" s="72">
        <v>1</v>
      </c>
      <c r="L9" s="73">
        <v>1</v>
      </c>
      <c r="M9" s="72">
        <v>2</v>
      </c>
      <c r="N9" s="73">
        <v>1</v>
      </c>
      <c r="O9" s="72">
        <v>2</v>
      </c>
      <c r="P9" s="73">
        <v>1</v>
      </c>
      <c r="Q9" s="72">
        <v>1</v>
      </c>
      <c r="R9" s="73">
        <v>1</v>
      </c>
      <c r="S9" s="72">
        <v>1</v>
      </c>
      <c r="T9" s="73">
        <v>2</v>
      </c>
      <c r="U9" s="74">
        <v>2</v>
      </c>
      <c r="V9" s="75">
        <v>2</v>
      </c>
      <c r="W9" s="74">
        <v>1</v>
      </c>
      <c r="X9" s="75">
        <v>1</v>
      </c>
      <c r="Y9" s="74">
        <v>1</v>
      </c>
      <c r="Z9" s="75">
        <v>2</v>
      </c>
      <c r="AA9" s="74">
        <v>2</v>
      </c>
      <c r="AB9" s="75">
        <v>2</v>
      </c>
      <c r="AC9" s="74">
        <v>2</v>
      </c>
      <c r="AD9" s="75">
        <v>1</v>
      </c>
      <c r="AE9" s="72">
        <v>2</v>
      </c>
      <c r="AF9" s="73">
        <v>2</v>
      </c>
      <c r="AG9" s="72">
        <v>2</v>
      </c>
      <c r="AH9" s="73">
        <v>2</v>
      </c>
      <c r="AI9" s="72">
        <v>1</v>
      </c>
      <c r="AJ9" s="73">
        <v>1</v>
      </c>
      <c r="AK9" s="72">
        <v>1</v>
      </c>
      <c r="AL9" s="73">
        <v>2</v>
      </c>
      <c r="AM9" s="72">
        <v>2</v>
      </c>
      <c r="AN9" s="73">
        <v>1</v>
      </c>
      <c r="AO9" s="74">
        <v>1</v>
      </c>
      <c r="AP9" s="75">
        <v>1</v>
      </c>
      <c r="AQ9" s="74">
        <v>2</v>
      </c>
      <c r="AR9" s="75">
        <v>2</v>
      </c>
      <c r="AS9" s="74">
        <v>1</v>
      </c>
      <c r="AT9" s="75">
        <v>2</v>
      </c>
      <c r="AU9" s="74">
        <v>2</v>
      </c>
      <c r="AV9" s="75">
        <v>2</v>
      </c>
      <c r="AW9" s="74">
        <v>1</v>
      </c>
      <c r="AX9" s="75">
        <v>2</v>
      </c>
      <c r="AY9">
        <f>SUM(K9:T9)</f>
        <v>13</v>
      </c>
      <c r="AZ9">
        <f>SUM(U9:AD9)</f>
        <v>16</v>
      </c>
      <c r="BA9">
        <f>SUM(AE9:AN9)</f>
        <v>16</v>
      </c>
      <c r="BB9">
        <f>SUM(AO9:AX9)</f>
        <v>16</v>
      </c>
    </row>
    <row r="10" spans="1:54" ht="15">
      <c r="A10" s="22">
        <v>2</v>
      </c>
      <c r="B10" s="31" t="s">
        <v>192</v>
      </c>
      <c r="C10" s="22" t="s">
        <v>323</v>
      </c>
      <c r="D10" s="3"/>
      <c r="E10" s="3" t="s">
        <v>209</v>
      </c>
      <c r="F10" s="23" t="s">
        <v>319</v>
      </c>
      <c r="G10" s="24">
        <f>I10/$I$13</f>
        <v>0.9508196721311475</v>
      </c>
      <c r="H10" s="25"/>
      <c r="I10" s="25">
        <f>SUM(AY10:BB10)</f>
        <v>58</v>
      </c>
      <c r="J10" s="22"/>
      <c r="K10" s="72">
        <v>2</v>
      </c>
      <c r="L10" s="73">
        <v>1</v>
      </c>
      <c r="M10" s="72">
        <v>2</v>
      </c>
      <c r="N10" s="73">
        <v>2</v>
      </c>
      <c r="O10" s="72">
        <v>1</v>
      </c>
      <c r="P10" s="73">
        <v>2</v>
      </c>
      <c r="Q10" s="72">
        <v>1</v>
      </c>
      <c r="R10" s="73">
        <v>1</v>
      </c>
      <c r="S10" s="72">
        <v>2</v>
      </c>
      <c r="T10" s="73">
        <v>2</v>
      </c>
      <c r="U10" s="74">
        <v>2</v>
      </c>
      <c r="V10" s="75">
        <v>2</v>
      </c>
      <c r="W10" s="74">
        <v>2</v>
      </c>
      <c r="X10" s="75">
        <v>1</v>
      </c>
      <c r="Y10" s="74">
        <v>2</v>
      </c>
      <c r="Z10" s="75">
        <v>1</v>
      </c>
      <c r="AA10" s="74">
        <v>1</v>
      </c>
      <c r="AB10" s="75">
        <v>1</v>
      </c>
      <c r="AC10" s="74">
        <v>1</v>
      </c>
      <c r="AD10" s="75">
        <v>2</v>
      </c>
      <c r="AE10" s="72">
        <v>1</v>
      </c>
      <c r="AF10" s="73">
        <v>0</v>
      </c>
      <c r="AG10" s="72">
        <v>2</v>
      </c>
      <c r="AH10" s="73">
        <v>1</v>
      </c>
      <c r="AI10" s="72">
        <v>2</v>
      </c>
      <c r="AJ10" s="73">
        <v>2</v>
      </c>
      <c r="AK10" s="72">
        <v>1</v>
      </c>
      <c r="AL10" s="73">
        <v>1</v>
      </c>
      <c r="AM10" s="72">
        <v>2</v>
      </c>
      <c r="AN10" s="73">
        <v>1</v>
      </c>
      <c r="AO10" s="74">
        <v>1</v>
      </c>
      <c r="AP10" s="75">
        <v>1</v>
      </c>
      <c r="AQ10" s="74">
        <v>2</v>
      </c>
      <c r="AR10" s="75">
        <v>0</v>
      </c>
      <c r="AS10" s="74">
        <v>2</v>
      </c>
      <c r="AT10" s="75">
        <v>2</v>
      </c>
      <c r="AU10" s="74">
        <v>2</v>
      </c>
      <c r="AV10" s="75">
        <v>2</v>
      </c>
      <c r="AW10" s="74">
        <v>0</v>
      </c>
      <c r="AX10" s="75">
        <v>2</v>
      </c>
      <c r="AY10">
        <f>SUM(K10:T10)</f>
        <v>16</v>
      </c>
      <c r="AZ10">
        <f>SUM(U10:AD10)</f>
        <v>15</v>
      </c>
      <c r="BA10">
        <f>SUM(AE10:AN10)</f>
        <v>13</v>
      </c>
      <c r="BB10">
        <f>SUM(AO10:AX10)</f>
        <v>14</v>
      </c>
    </row>
    <row r="11" spans="1:54" ht="15">
      <c r="A11" s="22">
        <v>3</v>
      </c>
      <c r="B11" s="31" t="s">
        <v>101</v>
      </c>
      <c r="C11" s="22" t="s">
        <v>318</v>
      </c>
      <c r="D11" s="3"/>
      <c r="E11" s="3" t="s">
        <v>209</v>
      </c>
      <c r="F11" s="23" t="s">
        <v>319</v>
      </c>
      <c r="G11" s="24">
        <f>I11/$I$13</f>
        <v>0.9180327868852459</v>
      </c>
      <c r="H11" s="25" t="s">
        <v>349</v>
      </c>
      <c r="I11" s="25">
        <f>SUM(AY11:BB11)</f>
        <v>56</v>
      </c>
      <c r="J11" s="22"/>
      <c r="K11" s="72">
        <v>2</v>
      </c>
      <c r="L11" s="73">
        <v>0</v>
      </c>
      <c r="M11" s="72">
        <v>1</v>
      </c>
      <c r="N11" s="73">
        <v>2</v>
      </c>
      <c r="O11" s="72">
        <v>1</v>
      </c>
      <c r="P11" s="73">
        <v>1</v>
      </c>
      <c r="Q11" s="72">
        <v>2</v>
      </c>
      <c r="R11" s="73">
        <v>1</v>
      </c>
      <c r="S11" s="72">
        <v>2</v>
      </c>
      <c r="T11" s="73">
        <v>1</v>
      </c>
      <c r="U11" s="74">
        <v>1</v>
      </c>
      <c r="V11" s="75">
        <v>1</v>
      </c>
      <c r="W11" s="74">
        <v>2</v>
      </c>
      <c r="X11" s="75">
        <v>1</v>
      </c>
      <c r="Y11" s="74">
        <v>2</v>
      </c>
      <c r="Z11" s="75">
        <v>2</v>
      </c>
      <c r="AA11" s="74">
        <v>2</v>
      </c>
      <c r="AB11" s="75">
        <v>1</v>
      </c>
      <c r="AC11" s="74">
        <v>1</v>
      </c>
      <c r="AD11" s="75">
        <v>1</v>
      </c>
      <c r="AE11" s="72">
        <v>1</v>
      </c>
      <c r="AF11" s="73">
        <v>1</v>
      </c>
      <c r="AG11" s="72">
        <v>2</v>
      </c>
      <c r="AH11" s="73">
        <v>0</v>
      </c>
      <c r="AI11" s="72">
        <v>2</v>
      </c>
      <c r="AJ11" s="73">
        <v>2</v>
      </c>
      <c r="AK11" s="72">
        <v>1</v>
      </c>
      <c r="AL11" s="73">
        <v>1</v>
      </c>
      <c r="AM11" s="72">
        <v>2</v>
      </c>
      <c r="AN11" s="73">
        <v>1</v>
      </c>
      <c r="AO11" s="74">
        <v>1</v>
      </c>
      <c r="AP11" s="75">
        <v>1</v>
      </c>
      <c r="AQ11" s="74">
        <v>2</v>
      </c>
      <c r="AR11" s="75">
        <v>1</v>
      </c>
      <c r="AS11" s="74">
        <v>2</v>
      </c>
      <c r="AT11" s="75">
        <v>2</v>
      </c>
      <c r="AU11" s="74">
        <v>2</v>
      </c>
      <c r="AV11" s="75">
        <v>2</v>
      </c>
      <c r="AW11" s="74">
        <v>1</v>
      </c>
      <c r="AX11" s="75">
        <v>2</v>
      </c>
      <c r="AY11">
        <f>SUM(K11:T11)</f>
        <v>13</v>
      </c>
      <c r="AZ11">
        <f>SUM(U11:AD11)</f>
        <v>14</v>
      </c>
      <c r="BA11">
        <f>SUM(AE11:AN11)</f>
        <v>13</v>
      </c>
      <c r="BB11">
        <f>SUM(AO11:AX11)</f>
        <v>16</v>
      </c>
    </row>
    <row r="12" spans="1:54" ht="15">
      <c r="A12" s="22">
        <v>4</v>
      </c>
      <c r="B12" s="31" t="s">
        <v>320</v>
      </c>
      <c r="C12" s="22" t="s">
        <v>321</v>
      </c>
      <c r="D12" s="3" t="s">
        <v>322</v>
      </c>
      <c r="E12" s="3" t="s">
        <v>307</v>
      </c>
      <c r="F12" s="23" t="s">
        <v>307</v>
      </c>
      <c r="G12" s="24">
        <f>I12/$I$13</f>
        <v>0.9180327868852459</v>
      </c>
      <c r="H12" s="25" t="s">
        <v>349</v>
      </c>
      <c r="I12" s="22">
        <f>SUM(AY12:BB12)</f>
        <v>56</v>
      </c>
      <c r="J12" s="22"/>
      <c r="K12" s="72">
        <v>1</v>
      </c>
      <c r="L12" s="73">
        <v>0</v>
      </c>
      <c r="M12" s="72">
        <v>2</v>
      </c>
      <c r="N12" s="73">
        <v>1</v>
      </c>
      <c r="O12" s="72">
        <v>1</v>
      </c>
      <c r="P12" s="73">
        <v>2</v>
      </c>
      <c r="Q12" s="72">
        <v>2</v>
      </c>
      <c r="R12" s="73">
        <v>1</v>
      </c>
      <c r="S12" s="72">
        <v>1</v>
      </c>
      <c r="T12" s="73">
        <v>2</v>
      </c>
      <c r="U12" s="74">
        <v>2</v>
      </c>
      <c r="V12" s="75">
        <v>2</v>
      </c>
      <c r="W12" s="74">
        <v>2</v>
      </c>
      <c r="X12" s="75">
        <v>2</v>
      </c>
      <c r="Y12" s="74">
        <v>0</v>
      </c>
      <c r="Z12" s="75">
        <v>2</v>
      </c>
      <c r="AA12" s="74">
        <v>2</v>
      </c>
      <c r="AB12" s="75">
        <v>1</v>
      </c>
      <c r="AC12" s="74">
        <v>1</v>
      </c>
      <c r="AD12" s="75">
        <v>2</v>
      </c>
      <c r="AE12" s="72">
        <v>1</v>
      </c>
      <c r="AF12" s="73">
        <v>1</v>
      </c>
      <c r="AG12" s="72">
        <v>1</v>
      </c>
      <c r="AH12" s="73">
        <v>2</v>
      </c>
      <c r="AI12" s="72">
        <v>1</v>
      </c>
      <c r="AJ12" s="73">
        <v>1</v>
      </c>
      <c r="AK12" s="72">
        <v>2</v>
      </c>
      <c r="AL12" s="73">
        <v>2</v>
      </c>
      <c r="AM12" s="72">
        <v>1</v>
      </c>
      <c r="AN12" s="73">
        <v>1</v>
      </c>
      <c r="AO12" s="74">
        <v>2</v>
      </c>
      <c r="AP12" s="75">
        <v>1</v>
      </c>
      <c r="AQ12" s="74">
        <v>2</v>
      </c>
      <c r="AR12" s="75">
        <v>2</v>
      </c>
      <c r="AS12" s="74">
        <v>1</v>
      </c>
      <c r="AT12" s="75">
        <v>2</v>
      </c>
      <c r="AU12" s="74">
        <v>1</v>
      </c>
      <c r="AV12" s="75">
        <v>1</v>
      </c>
      <c r="AW12" s="74">
        <v>1</v>
      </c>
      <c r="AX12" s="75">
        <v>1</v>
      </c>
      <c r="AY12">
        <f>SUM(K12:T12)</f>
        <v>13</v>
      </c>
      <c r="AZ12">
        <f>SUM(U12:AD12)</f>
        <v>16</v>
      </c>
      <c r="BA12">
        <f>SUM(AE12:AN12)</f>
        <v>13</v>
      </c>
      <c r="BB12">
        <f>SUM(AO12:AX12)</f>
        <v>14</v>
      </c>
    </row>
    <row r="13" spans="8:9" ht="15">
      <c r="H13" s="40" t="s">
        <v>16</v>
      </c>
      <c r="I13" s="41">
        <f>MAX(I9:I12)</f>
        <v>61</v>
      </c>
    </row>
    <row r="16" spans="2:50" ht="15">
      <c r="B16" s="36"/>
      <c r="C16" s="36"/>
      <c r="D16" s="37"/>
      <c r="I16" s="84" t="s">
        <v>15</v>
      </c>
      <c r="K16" s="85">
        <f aca="true" t="shared" si="0" ref="K16:AX16">COUNTIF(K9:K12,2)/(COUNTIF(K9:K12,0)+COUNTIF(K9:K12,"&gt;0"))*100</f>
        <v>50</v>
      </c>
      <c r="L16" s="85">
        <f t="shared" si="0"/>
        <v>0</v>
      </c>
      <c r="M16" s="85">
        <f t="shared" si="0"/>
        <v>75</v>
      </c>
      <c r="N16" s="85">
        <f t="shared" si="0"/>
        <v>50</v>
      </c>
      <c r="O16" s="85">
        <f t="shared" si="0"/>
        <v>25</v>
      </c>
      <c r="P16" s="85">
        <f t="shared" si="0"/>
        <v>50</v>
      </c>
      <c r="Q16" s="85">
        <f t="shared" si="0"/>
        <v>50</v>
      </c>
      <c r="R16" s="85">
        <f t="shared" si="0"/>
        <v>0</v>
      </c>
      <c r="S16" s="85">
        <f t="shared" si="0"/>
        <v>50</v>
      </c>
      <c r="T16" s="85">
        <f t="shared" si="0"/>
        <v>75</v>
      </c>
      <c r="U16" s="85">
        <f t="shared" si="0"/>
        <v>75</v>
      </c>
      <c r="V16" s="85">
        <f t="shared" si="0"/>
        <v>75</v>
      </c>
      <c r="W16" s="85">
        <f t="shared" si="0"/>
        <v>75</v>
      </c>
      <c r="X16" s="85">
        <f t="shared" si="0"/>
        <v>25</v>
      </c>
      <c r="Y16" s="85">
        <f t="shared" si="0"/>
        <v>50</v>
      </c>
      <c r="Z16" s="85">
        <f t="shared" si="0"/>
        <v>75</v>
      </c>
      <c r="AA16" s="85">
        <f t="shared" si="0"/>
        <v>75</v>
      </c>
      <c r="AB16" s="85">
        <f t="shared" si="0"/>
        <v>25</v>
      </c>
      <c r="AC16" s="85">
        <f t="shared" si="0"/>
        <v>25</v>
      </c>
      <c r="AD16" s="85">
        <f t="shared" si="0"/>
        <v>50</v>
      </c>
      <c r="AE16" s="85">
        <f t="shared" si="0"/>
        <v>25</v>
      </c>
      <c r="AF16" s="85">
        <f t="shared" si="0"/>
        <v>25</v>
      </c>
      <c r="AG16" s="85">
        <f t="shared" si="0"/>
        <v>75</v>
      </c>
      <c r="AH16" s="85">
        <f t="shared" si="0"/>
        <v>50</v>
      </c>
      <c r="AI16" s="85">
        <f t="shared" si="0"/>
        <v>50</v>
      </c>
      <c r="AJ16" s="85">
        <f t="shared" si="0"/>
        <v>50</v>
      </c>
      <c r="AK16" s="85">
        <f t="shared" si="0"/>
        <v>25</v>
      </c>
      <c r="AL16" s="85">
        <f t="shared" si="0"/>
        <v>50</v>
      </c>
      <c r="AM16" s="85">
        <f t="shared" si="0"/>
        <v>75</v>
      </c>
      <c r="AN16" s="85">
        <f t="shared" si="0"/>
        <v>0</v>
      </c>
      <c r="AO16" s="85">
        <f t="shared" si="0"/>
        <v>25</v>
      </c>
      <c r="AP16" s="85">
        <f t="shared" si="0"/>
        <v>0</v>
      </c>
      <c r="AQ16" s="85">
        <f t="shared" si="0"/>
        <v>100</v>
      </c>
      <c r="AR16" s="85">
        <f t="shared" si="0"/>
        <v>50</v>
      </c>
      <c r="AS16" s="85">
        <f t="shared" si="0"/>
        <v>50</v>
      </c>
      <c r="AT16" s="85">
        <f t="shared" si="0"/>
        <v>100</v>
      </c>
      <c r="AU16" s="85">
        <f t="shared" si="0"/>
        <v>75</v>
      </c>
      <c r="AV16" s="85">
        <f t="shared" si="0"/>
        <v>75</v>
      </c>
      <c r="AW16" s="85">
        <f t="shared" si="0"/>
        <v>0</v>
      </c>
      <c r="AX16" s="85">
        <f t="shared" si="0"/>
        <v>75</v>
      </c>
    </row>
    <row r="17" spans="2:50" ht="15">
      <c r="B17" s="100" t="s">
        <v>405</v>
      </c>
      <c r="C17" s="36"/>
      <c r="D17" s="17"/>
      <c r="E17" s="101" t="s">
        <v>406</v>
      </c>
      <c r="F17" s="17"/>
      <c r="K17" s="21" t="s">
        <v>13</v>
      </c>
      <c r="L17" s="21" t="s">
        <v>13</v>
      </c>
      <c r="M17" s="21" t="s">
        <v>13</v>
      </c>
      <c r="N17" s="21" t="s">
        <v>13</v>
      </c>
      <c r="O17" s="21" t="s">
        <v>13</v>
      </c>
      <c r="P17" s="21" t="s">
        <v>13</v>
      </c>
      <c r="Q17" s="21" t="s">
        <v>13</v>
      </c>
      <c r="R17" s="21" t="s">
        <v>13</v>
      </c>
      <c r="S17" s="21" t="s">
        <v>13</v>
      </c>
      <c r="T17" s="21" t="s">
        <v>13</v>
      </c>
      <c r="U17" s="21"/>
      <c r="V17" s="21"/>
      <c r="W17" s="21"/>
      <c r="X17" s="21"/>
      <c r="Y17" s="21"/>
      <c r="Z17" s="21"/>
      <c r="AA17" s="21"/>
      <c r="AB17" s="21"/>
      <c r="AC17" s="21" t="s">
        <v>13</v>
      </c>
      <c r="AD17" s="21" t="s">
        <v>13</v>
      </c>
      <c r="AE17" s="21" t="s">
        <v>13</v>
      </c>
      <c r="AF17" s="21" t="s">
        <v>13</v>
      </c>
      <c r="AG17" s="21" t="s">
        <v>13</v>
      </c>
      <c r="AH17" s="21" t="s">
        <v>13</v>
      </c>
      <c r="AI17" s="21" t="s">
        <v>13</v>
      </c>
      <c r="AJ17" s="21" t="s">
        <v>13</v>
      </c>
      <c r="AK17" s="21" t="s">
        <v>13</v>
      </c>
      <c r="AL17" s="21" t="s">
        <v>13</v>
      </c>
      <c r="AM17" s="21" t="s">
        <v>13</v>
      </c>
      <c r="AN17" s="21" t="s">
        <v>13</v>
      </c>
      <c r="AO17" s="21" t="s">
        <v>13</v>
      </c>
      <c r="AP17" s="21" t="s">
        <v>13</v>
      </c>
      <c r="AQ17" s="21" t="s">
        <v>13</v>
      </c>
      <c r="AR17" s="21" t="s">
        <v>13</v>
      </c>
      <c r="AS17" s="21" t="s">
        <v>13</v>
      </c>
      <c r="AT17" s="21" t="s">
        <v>13</v>
      </c>
      <c r="AU17" s="21" t="s">
        <v>13</v>
      </c>
      <c r="AV17" s="21" t="s">
        <v>13</v>
      </c>
      <c r="AW17" s="21" t="s">
        <v>13</v>
      </c>
      <c r="AX17" s="21" t="s">
        <v>13</v>
      </c>
    </row>
    <row r="18" spans="1:6" ht="15">
      <c r="A18" s="102">
        <v>1</v>
      </c>
      <c r="B18" s="36" t="s">
        <v>399</v>
      </c>
      <c r="C18" s="50">
        <v>2</v>
      </c>
      <c r="D18" s="102">
        <v>1</v>
      </c>
      <c r="E18" s="37" t="s">
        <v>417</v>
      </c>
      <c r="F18" s="51">
        <v>2</v>
      </c>
    </row>
    <row r="19" spans="1:6" ht="15">
      <c r="A19" s="102">
        <v>2</v>
      </c>
      <c r="B19" s="48" t="s">
        <v>401</v>
      </c>
      <c r="C19" s="50">
        <v>1</v>
      </c>
      <c r="D19" s="102">
        <v>2</v>
      </c>
      <c r="E19" s="17" t="s">
        <v>410</v>
      </c>
      <c r="F19" s="51">
        <v>1</v>
      </c>
    </row>
    <row r="20" spans="1:6" ht="15">
      <c r="A20" s="1"/>
      <c r="B20" s="36"/>
      <c r="C20" s="50"/>
      <c r="D20" s="1"/>
      <c r="E20" s="37"/>
      <c r="F20" s="51"/>
    </row>
    <row r="21" spans="1:6" ht="15">
      <c r="A21" s="1"/>
      <c r="B21" s="36"/>
      <c r="C21" s="50"/>
      <c r="D21" s="1"/>
      <c r="F21" s="51"/>
    </row>
    <row r="22" spans="1:6" ht="15">
      <c r="A22" s="1"/>
      <c r="B22" s="48"/>
      <c r="C22" s="50"/>
      <c r="D22" s="1"/>
      <c r="F22" s="51"/>
    </row>
    <row r="23" spans="1:6" ht="15">
      <c r="A23" s="1"/>
      <c r="B23" s="36"/>
      <c r="C23" s="50"/>
      <c r="D23" s="1"/>
      <c r="F23" s="51"/>
    </row>
    <row r="24" spans="1:6" ht="15">
      <c r="A24" s="1"/>
      <c r="B24" s="48"/>
      <c r="C24" s="50"/>
      <c r="D24" s="1"/>
      <c r="F24" s="51"/>
    </row>
    <row r="25" spans="1:6" ht="15">
      <c r="A25" s="1"/>
      <c r="B25" s="36"/>
      <c r="C25" s="50"/>
      <c r="D25" s="1"/>
      <c r="F25" s="51"/>
    </row>
    <row r="26" spans="1:6" ht="15">
      <c r="A26" s="1"/>
      <c r="B26" s="48"/>
      <c r="C26" s="50"/>
      <c r="D26" s="1"/>
      <c r="F26" s="51"/>
    </row>
    <row r="27" spans="1:6" ht="15">
      <c r="A27" s="1"/>
      <c r="B27" s="48"/>
      <c r="C27" s="50"/>
      <c r="D27" s="1"/>
      <c r="F27" s="51"/>
    </row>
    <row r="28" spans="1:6" ht="15">
      <c r="A28" s="1"/>
      <c r="B28" s="48"/>
      <c r="C28" s="50"/>
      <c r="D28" s="1"/>
      <c r="F28" s="51"/>
    </row>
    <row r="29" spans="2:6" ht="15">
      <c r="B29" s="48"/>
      <c r="C29" s="52"/>
      <c r="D29" s="1"/>
      <c r="F29" s="51"/>
    </row>
    <row r="30" spans="4:6" ht="15">
      <c r="D30" s="1"/>
      <c r="E30" s="51"/>
      <c r="F30" s="51"/>
    </row>
    <row r="31" spans="4:6" ht="15">
      <c r="D31" s="1"/>
      <c r="F31" s="51"/>
    </row>
    <row r="32" spans="4:6" ht="15">
      <c r="D32" s="1"/>
      <c r="F32" s="51"/>
    </row>
    <row r="33" spans="4:6" ht="15">
      <c r="D33" s="1"/>
      <c r="F33" s="51"/>
    </row>
    <row r="34" spans="4:6" ht="15">
      <c r="D34" s="1"/>
      <c r="E34" s="53"/>
      <c r="F34" s="51"/>
    </row>
    <row r="35" spans="4:6" ht="15">
      <c r="D35" s="1"/>
      <c r="E35" s="53"/>
      <c r="F35" s="51"/>
    </row>
    <row r="36" spans="4:6" ht="15">
      <c r="D36" s="1"/>
      <c r="E36" s="49"/>
      <c r="F36" s="51"/>
    </row>
    <row r="37" spans="2:6" ht="15">
      <c r="B37" s="36"/>
      <c r="C37" s="36"/>
      <c r="D37" s="1"/>
      <c r="E37" s="54"/>
      <c r="F37" s="51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S37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356</v>
      </c>
      <c r="C3" s="105"/>
      <c r="D3" s="105"/>
      <c r="E3" s="82"/>
      <c r="F3" s="82"/>
      <c r="G3" s="83"/>
      <c r="H3" s="82"/>
      <c r="I3" s="106" t="s">
        <v>17</v>
      </c>
      <c r="J3" s="7" t="s">
        <v>1</v>
      </c>
      <c r="K3" s="64">
        <v>18</v>
      </c>
      <c r="L3" s="65">
        <v>30</v>
      </c>
      <c r="M3" s="64">
        <v>25</v>
      </c>
      <c r="N3" s="65">
        <v>22</v>
      </c>
      <c r="O3" s="64">
        <v>13</v>
      </c>
      <c r="P3" s="65">
        <v>34</v>
      </c>
      <c r="Q3" s="64">
        <v>8</v>
      </c>
      <c r="R3" s="65">
        <v>27</v>
      </c>
      <c r="S3" s="64">
        <v>34</v>
      </c>
      <c r="T3" s="65">
        <v>33</v>
      </c>
      <c r="U3" s="66">
        <v>9</v>
      </c>
      <c r="V3" s="67">
        <v>24</v>
      </c>
      <c r="W3" s="66">
        <v>30</v>
      </c>
      <c r="X3" s="67">
        <v>40</v>
      </c>
      <c r="Y3" s="66">
        <v>30</v>
      </c>
      <c r="Z3" s="67">
        <v>35</v>
      </c>
      <c r="AA3" s="66">
        <v>29</v>
      </c>
      <c r="AB3" s="67">
        <v>41</v>
      </c>
      <c r="AC3" s="66">
        <v>28</v>
      </c>
      <c r="AD3" s="67">
        <v>13</v>
      </c>
      <c r="AE3" s="64">
        <v>33</v>
      </c>
      <c r="AF3" s="65">
        <v>37</v>
      </c>
      <c r="AG3" s="64">
        <v>32</v>
      </c>
      <c r="AH3" s="65">
        <v>21</v>
      </c>
      <c r="AI3" s="64">
        <v>28</v>
      </c>
      <c r="AJ3" s="65">
        <v>13</v>
      </c>
      <c r="AK3" s="64">
        <v>29</v>
      </c>
      <c r="AL3" s="65">
        <v>35</v>
      </c>
      <c r="AM3" s="64">
        <v>30</v>
      </c>
      <c r="AN3" s="65">
        <v>27</v>
      </c>
      <c r="AO3" s="66">
        <v>30</v>
      </c>
      <c r="AP3" s="67">
        <v>28</v>
      </c>
      <c r="AQ3" s="66">
        <v>40</v>
      </c>
      <c r="AR3" s="67">
        <v>36</v>
      </c>
      <c r="AS3" s="66">
        <v>37</v>
      </c>
      <c r="AT3" s="67">
        <v>41</v>
      </c>
      <c r="AU3" s="66">
        <v>20</v>
      </c>
      <c r="AV3" s="67">
        <v>22</v>
      </c>
      <c r="AW3" s="66">
        <v>31</v>
      </c>
      <c r="AX3" s="67">
        <v>25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15</v>
      </c>
      <c r="L4" s="69">
        <v>30</v>
      </c>
      <c r="M4" s="68">
        <v>40</v>
      </c>
      <c r="N4" s="69">
        <v>25</v>
      </c>
      <c r="O4" s="68">
        <v>15</v>
      </c>
      <c r="P4" s="69">
        <v>35</v>
      </c>
      <c r="Q4" s="68">
        <v>20</v>
      </c>
      <c r="R4" s="69">
        <v>35</v>
      </c>
      <c r="S4" s="68">
        <v>30</v>
      </c>
      <c r="T4" s="69">
        <v>35</v>
      </c>
      <c r="U4" s="70">
        <v>20</v>
      </c>
      <c r="V4" s="71">
        <v>35</v>
      </c>
      <c r="W4" s="70">
        <v>35</v>
      </c>
      <c r="X4" s="71">
        <v>35</v>
      </c>
      <c r="Y4" s="70">
        <v>35</v>
      </c>
      <c r="Z4" s="71">
        <v>30</v>
      </c>
      <c r="AA4" s="70">
        <v>30</v>
      </c>
      <c r="AB4" s="71">
        <v>40</v>
      </c>
      <c r="AC4" s="70">
        <v>30</v>
      </c>
      <c r="AD4" s="71">
        <v>15</v>
      </c>
      <c r="AE4" s="68">
        <v>35</v>
      </c>
      <c r="AF4" s="69">
        <v>40</v>
      </c>
      <c r="AG4" s="68">
        <v>35</v>
      </c>
      <c r="AH4" s="69">
        <v>15</v>
      </c>
      <c r="AI4" s="68">
        <v>25</v>
      </c>
      <c r="AJ4" s="69">
        <v>15</v>
      </c>
      <c r="AK4" s="68">
        <v>35</v>
      </c>
      <c r="AL4" s="69">
        <v>35</v>
      </c>
      <c r="AM4" s="68">
        <v>40</v>
      </c>
      <c r="AN4" s="69">
        <v>40</v>
      </c>
      <c r="AO4" s="70">
        <v>40</v>
      </c>
      <c r="AP4" s="71">
        <v>40</v>
      </c>
      <c r="AQ4" s="70">
        <v>35</v>
      </c>
      <c r="AR4" s="71">
        <v>40</v>
      </c>
      <c r="AS4" s="70">
        <v>35</v>
      </c>
      <c r="AT4" s="71">
        <v>38</v>
      </c>
      <c r="AU4" s="70">
        <v>20</v>
      </c>
      <c r="AV4" s="71">
        <v>15</v>
      </c>
      <c r="AW4" s="70">
        <v>40</v>
      </c>
      <c r="AX4" s="71">
        <v>40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 t="s">
        <v>38</v>
      </c>
      <c r="N5" s="16" t="s">
        <v>38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 t="s">
        <v>40</v>
      </c>
      <c r="AN5" s="16" t="s">
        <v>40</v>
      </c>
      <c r="AO5" s="16" t="s">
        <v>39</v>
      </c>
      <c r="AP5" s="16" t="s">
        <v>39</v>
      </c>
      <c r="AQ5" s="16"/>
      <c r="AR5" s="16"/>
      <c r="AS5" s="16"/>
      <c r="AT5" s="16"/>
      <c r="AU5" s="16" t="s">
        <v>41</v>
      </c>
      <c r="AV5" s="16" t="s">
        <v>41</v>
      </c>
      <c r="AW5" s="16" t="s">
        <v>37</v>
      </c>
      <c r="AX5" s="16" t="s">
        <v>37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31" t="s">
        <v>225</v>
      </c>
      <c r="C9" s="22" t="s">
        <v>221</v>
      </c>
      <c r="D9" s="3" t="s">
        <v>226</v>
      </c>
      <c r="E9" s="3" t="s">
        <v>174</v>
      </c>
      <c r="F9" s="23" t="s">
        <v>227</v>
      </c>
      <c r="G9" s="24">
        <f>I9/$I$13</f>
        <v>1</v>
      </c>
      <c r="H9" s="25"/>
      <c r="I9" s="22">
        <f>SUM(AY9:BB9)</f>
        <v>67</v>
      </c>
      <c r="J9" s="22"/>
      <c r="K9" s="72">
        <v>1</v>
      </c>
      <c r="L9" s="73">
        <v>2</v>
      </c>
      <c r="M9" s="72">
        <v>2</v>
      </c>
      <c r="N9" s="73">
        <v>2</v>
      </c>
      <c r="O9" s="72">
        <v>1</v>
      </c>
      <c r="P9" s="73">
        <v>1</v>
      </c>
      <c r="Q9" s="72">
        <v>1</v>
      </c>
      <c r="R9" s="73">
        <v>2</v>
      </c>
      <c r="S9" s="72">
        <v>1</v>
      </c>
      <c r="T9" s="73">
        <v>1</v>
      </c>
      <c r="U9" s="74">
        <v>1</v>
      </c>
      <c r="V9" s="75">
        <v>2</v>
      </c>
      <c r="W9" s="74">
        <v>2</v>
      </c>
      <c r="X9" s="75">
        <v>1</v>
      </c>
      <c r="Y9" s="74">
        <v>2</v>
      </c>
      <c r="Z9" s="75">
        <v>1</v>
      </c>
      <c r="AA9" s="74">
        <v>1</v>
      </c>
      <c r="AB9" s="75">
        <v>1</v>
      </c>
      <c r="AC9" s="74">
        <v>2</v>
      </c>
      <c r="AD9" s="75">
        <v>2</v>
      </c>
      <c r="AE9" s="72">
        <v>1</v>
      </c>
      <c r="AF9" s="73">
        <v>2</v>
      </c>
      <c r="AG9" s="72">
        <v>2</v>
      </c>
      <c r="AH9" s="73">
        <v>2</v>
      </c>
      <c r="AI9" s="72">
        <v>2</v>
      </c>
      <c r="AJ9" s="73">
        <v>2</v>
      </c>
      <c r="AK9" s="72">
        <v>2</v>
      </c>
      <c r="AL9" s="73">
        <v>2</v>
      </c>
      <c r="AM9" s="72">
        <v>2</v>
      </c>
      <c r="AN9" s="73">
        <v>2</v>
      </c>
      <c r="AO9" s="74">
        <v>2</v>
      </c>
      <c r="AP9" s="75">
        <v>2</v>
      </c>
      <c r="AQ9" s="74">
        <v>2</v>
      </c>
      <c r="AR9" s="75">
        <v>2</v>
      </c>
      <c r="AS9" s="74">
        <v>2</v>
      </c>
      <c r="AT9" s="75">
        <v>2</v>
      </c>
      <c r="AU9" s="74">
        <v>2</v>
      </c>
      <c r="AV9" s="75">
        <v>2</v>
      </c>
      <c r="AW9" s="74">
        <v>2</v>
      </c>
      <c r="AX9" s="75">
        <v>1</v>
      </c>
      <c r="AY9">
        <f>SUM(K9:T9)</f>
        <v>14</v>
      </c>
      <c r="AZ9">
        <f>SUM(U9:AD9)</f>
        <v>15</v>
      </c>
      <c r="BA9">
        <f>SUM(AE9:AN9)</f>
        <v>19</v>
      </c>
      <c r="BB9">
        <f>SUM(AO9:AX9)</f>
        <v>19</v>
      </c>
    </row>
    <row r="10" spans="1:54" ht="15">
      <c r="A10" s="22">
        <v>2</v>
      </c>
      <c r="B10" s="31" t="s">
        <v>320</v>
      </c>
      <c r="C10" s="22" t="s">
        <v>321</v>
      </c>
      <c r="D10" s="3" t="s">
        <v>322</v>
      </c>
      <c r="E10" s="3" t="s">
        <v>307</v>
      </c>
      <c r="F10" s="23" t="s">
        <v>307</v>
      </c>
      <c r="G10" s="24">
        <f>I10/$I$13</f>
        <v>0.9253731343283582</v>
      </c>
      <c r="H10" s="25"/>
      <c r="I10" s="22">
        <f>SUM(AY10:BB10)</f>
        <v>62</v>
      </c>
      <c r="J10" s="22"/>
      <c r="K10" s="72">
        <v>1</v>
      </c>
      <c r="L10" s="73">
        <v>2</v>
      </c>
      <c r="M10" s="72">
        <v>2</v>
      </c>
      <c r="N10" s="73">
        <v>1</v>
      </c>
      <c r="O10" s="72">
        <v>1</v>
      </c>
      <c r="P10" s="73">
        <v>2</v>
      </c>
      <c r="Q10" s="72">
        <v>2</v>
      </c>
      <c r="R10" s="73">
        <v>1</v>
      </c>
      <c r="S10" s="72">
        <v>1</v>
      </c>
      <c r="T10" s="73">
        <v>1</v>
      </c>
      <c r="U10" s="74">
        <v>1</v>
      </c>
      <c r="V10" s="75">
        <v>2</v>
      </c>
      <c r="W10" s="74">
        <v>2</v>
      </c>
      <c r="X10" s="75">
        <v>2</v>
      </c>
      <c r="Y10" s="74">
        <v>2</v>
      </c>
      <c r="Z10" s="75">
        <v>1</v>
      </c>
      <c r="AA10" s="74">
        <v>2</v>
      </c>
      <c r="AB10" s="75">
        <v>1</v>
      </c>
      <c r="AC10" s="74">
        <v>2</v>
      </c>
      <c r="AD10" s="75">
        <v>2</v>
      </c>
      <c r="AE10" s="72">
        <v>2</v>
      </c>
      <c r="AF10" s="73">
        <v>1</v>
      </c>
      <c r="AG10" s="72">
        <v>2</v>
      </c>
      <c r="AH10" s="73">
        <v>2</v>
      </c>
      <c r="AI10" s="72">
        <v>2</v>
      </c>
      <c r="AJ10" s="73">
        <v>1</v>
      </c>
      <c r="AK10" s="72">
        <v>2</v>
      </c>
      <c r="AL10" s="73">
        <v>1</v>
      </c>
      <c r="AM10" s="72">
        <v>2</v>
      </c>
      <c r="AN10" s="73">
        <v>1</v>
      </c>
      <c r="AO10" s="74">
        <v>1</v>
      </c>
      <c r="AP10" s="75">
        <v>2</v>
      </c>
      <c r="AQ10" s="74">
        <v>2</v>
      </c>
      <c r="AR10" s="75">
        <v>2</v>
      </c>
      <c r="AS10" s="74">
        <v>1</v>
      </c>
      <c r="AT10" s="75">
        <v>2</v>
      </c>
      <c r="AU10" s="74">
        <v>2</v>
      </c>
      <c r="AV10" s="75">
        <v>2</v>
      </c>
      <c r="AW10" s="74">
        <v>0</v>
      </c>
      <c r="AX10" s="75">
        <v>1</v>
      </c>
      <c r="AY10">
        <f>SUM(K10:T10)</f>
        <v>14</v>
      </c>
      <c r="AZ10">
        <f>SUM(U10:AD10)</f>
        <v>17</v>
      </c>
      <c r="BA10">
        <f>SUM(AE10:AN10)</f>
        <v>16</v>
      </c>
      <c r="BB10">
        <f>SUM(AO10:AX10)</f>
        <v>15</v>
      </c>
    </row>
    <row r="11" spans="1:54" ht="15">
      <c r="A11" s="22">
        <v>3</v>
      </c>
      <c r="B11" s="31" t="s">
        <v>192</v>
      </c>
      <c r="C11" s="22" t="s">
        <v>334</v>
      </c>
      <c r="D11" s="3"/>
      <c r="E11" s="3" t="s">
        <v>209</v>
      </c>
      <c r="F11" s="23" t="s">
        <v>319</v>
      </c>
      <c r="G11" s="24">
        <f>I11/$I$13</f>
        <v>0.8507462686567164</v>
      </c>
      <c r="H11" s="25" t="s">
        <v>349</v>
      </c>
      <c r="I11" s="25">
        <f>SUM(AY11:BB11)</f>
        <v>57</v>
      </c>
      <c r="J11" s="22"/>
      <c r="K11" s="72">
        <v>1</v>
      </c>
      <c r="L11" s="73">
        <v>1</v>
      </c>
      <c r="M11" s="72">
        <v>2</v>
      </c>
      <c r="N11" s="73">
        <v>2</v>
      </c>
      <c r="O11" s="72">
        <v>1</v>
      </c>
      <c r="P11" s="73">
        <v>1</v>
      </c>
      <c r="Q11" s="72">
        <v>2</v>
      </c>
      <c r="R11" s="73">
        <v>2</v>
      </c>
      <c r="S11" s="72">
        <v>1</v>
      </c>
      <c r="T11" s="73">
        <v>0</v>
      </c>
      <c r="U11" s="74">
        <v>2</v>
      </c>
      <c r="V11" s="75">
        <v>2</v>
      </c>
      <c r="W11" s="74">
        <v>1</v>
      </c>
      <c r="X11" s="75">
        <v>2</v>
      </c>
      <c r="Y11" s="74">
        <v>2</v>
      </c>
      <c r="Z11" s="75">
        <v>2</v>
      </c>
      <c r="AA11" s="74">
        <v>1</v>
      </c>
      <c r="AB11" s="75">
        <v>1</v>
      </c>
      <c r="AC11" s="74">
        <v>1</v>
      </c>
      <c r="AD11" s="75">
        <v>2</v>
      </c>
      <c r="AE11" s="72">
        <v>1</v>
      </c>
      <c r="AF11" s="73">
        <v>2</v>
      </c>
      <c r="AG11" s="72">
        <v>1</v>
      </c>
      <c r="AH11" s="73">
        <v>2</v>
      </c>
      <c r="AI11" s="72">
        <v>1</v>
      </c>
      <c r="AJ11" s="73">
        <v>1</v>
      </c>
      <c r="AK11" s="72">
        <v>2</v>
      </c>
      <c r="AL11" s="73">
        <v>1</v>
      </c>
      <c r="AM11" s="72">
        <v>2</v>
      </c>
      <c r="AN11" s="73">
        <v>1</v>
      </c>
      <c r="AO11" s="74">
        <v>2</v>
      </c>
      <c r="AP11" s="75">
        <v>2</v>
      </c>
      <c r="AQ11" s="74">
        <v>1</v>
      </c>
      <c r="AR11" s="75">
        <v>1</v>
      </c>
      <c r="AS11" s="74">
        <v>0</v>
      </c>
      <c r="AT11" s="75">
        <v>2</v>
      </c>
      <c r="AU11" s="74">
        <v>1</v>
      </c>
      <c r="AV11" s="75">
        <v>1</v>
      </c>
      <c r="AW11" s="74">
        <v>2</v>
      </c>
      <c r="AX11" s="75">
        <v>2</v>
      </c>
      <c r="AY11">
        <f>SUM(K11:T11)</f>
        <v>13</v>
      </c>
      <c r="AZ11">
        <f>SUM(U11:AD11)</f>
        <v>16</v>
      </c>
      <c r="BA11">
        <f>SUM(AE11:AN11)</f>
        <v>14</v>
      </c>
      <c r="BB11">
        <f>SUM(AO11:AX11)</f>
        <v>14</v>
      </c>
    </row>
    <row r="12" spans="1:54" ht="15">
      <c r="A12" s="22">
        <v>4</v>
      </c>
      <c r="B12" s="31" t="s">
        <v>101</v>
      </c>
      <c r="C12" s="22" t="s">
        <v>318</v>
      </c>
      <c r="D12" s="3"/>
      <c r="E12" s="3" t="s">
        <v>209</v>
      </c>
      <c r="F12" s="23" t="s">
        <v>319</v>
      </c>
      <c r="G12" s="24">
        <f>I12/$I$13</f>
        <v>0.8507462686567164</v>
      </c>
      <c r="H12" s="25" t="s">
        <v>349</v>
      </c>
      <c r="I12" s="25">
        <f>SUM(AY12:BB12)</f>
        <v>57</v>
      </c>
      <c r="J12" s="22"/>
      <c r="K12" s="72">
        <v>1</v>
      </c>
      <c r="L12" s="73">
        <v>1</v>
      </c>
      <c r="M12" s="72">
        <v>2</v>
      </c>
      <c r="N12" s="73">
        <v>2</v>
      </c>
      <c r="O12" s="72">
        <v>1</v>
      </c>
      <c r="P12" s="73">
        <v>1</v>
      </c>
      <c r="Q12" s="72">
        <v>2</v>
      </c>
      <c r="R12" s="73">
        <v>2</v>
      </c>
      <c r="S12" s="72">
        <v>0</v>
      </c>
      <c r="T12" s="73">
        <v>2</v>
      </c>
      <c r="U12" s="74">
        <v>1</v>
      </c>
      <c r="V12" s="75">
        <v>2</v>
      </c>
      <c r="W12" s="74">
        <v>1</v>
      </c>
      <c r="X12" s="75">
        <v>1</v>
      </c>
      <c r="Y12" s="74">
        <v>1</v>
      </c>
      <c r="Z12" s="75">
        <v>0</v>
      </c>
      <c r="AA12" s="74">
        <v>1</v>
      </c>
      <c r="AB12" s="75">
        <v>1</v>
      </c>
      <c r="AC12" s="74">
        <v>2</v>
      </c>
      <c r="AD12" s="75">
        <v>2</v>
      </c>
      <c r="AE12" s="72">
        <v>1</v>
      </c>
      <c r="AF12" s="73">
        <v>1</v>
      </c>
      <c r="AG12" s="72">
        <v>2</v>
      </c>
      <c r="AH12" s="73">
        <v>2</v>
      </c>
      <c r="AI12" s="72">
        <v>1</v>
      </c>
      <c r="AJ12" s="73">
        <v>2</v>
      </c>
      <c r="AK12" s="72">
        <v>1</v>
      </c>
      <c r="AL12" s="73">
        <v>1</v>
      </c>
      <c r="AM12" s="72">
        <v>2</v>
      </c>
      <c r="AN12" s="73">
        <v>1</v>
      </c>
      <c r="AO12" s="74">
        <v>2</v>
      </c>
      <c r="AP12" s="75">
        <v>2</v>
      </c>
      <c r="AQ12" s="74">
        <v>2</v>
      </c>
      <c r="AR12" s="75">
        <v>1</v>
      </c>
      <c r="AS12" s="74">
        <v>1</v>
      </c>
      <c r="AT12" s="75">
        <v>1</v>
      </c>
      <c r="AU12" s="74">
        <v>2</v>
      </c>
      <c r="AV12" s="75">
        <v>2</v>
      </c>
      <c r="AW12" s="74">
        <v>2</v>
      </c>
      <c r="AX12" s="75">
        <v>2</v>
      </c>
      <c r="AY12">
        <f>SUM(K12:T12)</f>
        <v>14</v>
      </c>
      <c r="AZ12">
        <f>SUM(U12:AD12)</f>
        <v>12</v>
      </c>
      <c r="BA12">
        <f>SUM(AE12:AN12)</f>
        <v>14</v>
      </c>
      <c r="BB12">
        <f>SUM(AO12:AX12)</f>
        <v>17</v>
      </c>
    </row>
    <row r="13" spans="8:9" ht="15">
      <c r="H13" s="40" t="s">
        <v>16</v>
      </c>
      <c r="I13" s="41">
        <f>MAX(I9:I12)</f>
        <v>67</v>
      </c>
    </row>
    <row r="16" spans="2:50" ht="15">
      <c r="B16" s="36"/>
      <c r="C16" s="36"/>
      <c r="D16" s="37"/>
      <c r="I16" s="84" t="s">
        <v>15</v>
      </c>
      <c r="K16" s="85">
        <f aca="true" t="shared" si="0" ref="K16:AX16">COUNTIF(K9:K12,2)/(COUNTIF(K9:K12,0)+COUNTIF(K9:K12,"&gt;0"))*100</f>
        <v>0</v>
      </c>
      <c r="L16" s="85">
        <f t="shared" si="0"/>
        <v>50</v>
      </c>
      <c r="M16" s="85">
        <f t="shared" si="0"/>
        <v>100</v>
      </c>
      <c r="N16" s="85">
        <f t="shared" si="0"/>
        <v>75</v>
      </c>
      <c r="O16" s="85">
        <f t="shared" si="0"/>
        <v>0</v>
      </c>
      <c r="P16" s="85">
        <f t="shared" si="0"/>
        <v>25</v>
      </c>
      <c r="Q16" s="85">
        <f t="shared" si="0"/>
        <v>75</v>
      </c>
      <c r="R16" s="85">
        <f t="shared" si="0"/>
        <v>75</v>
      </c>
      <c r="S16" s="85">
        <f t="shared" si="0"/>
        <v>0</v>
      </c>
      <c r="T16" s="85">
        <f t="shared" si="0"/>
        <v>25</v>
      </c>
      <c r="U16" s="85">
        <f t="shared" si="0"/>
        <v>25</v>
      </c>
      <c r="V16" s="85">
        <f t="shared" si="0"/>
        <v>100</v>
      </c>
      <c r="W16" s="85">
        <f t="shared" si="0"/>
        <v>50</v>
      </c>
      <c r="X16" s="85">
        <f t="shared" si="0"/>
        <v>50</v>
      </c>
      <c r="Y16" s="85">
        <f t="shared" si="0"/>
        <v>75</v>
      </c>
      <c r="Z16" s="85">
        <f t="shared" si="0"/>
        <v>25</v>
      </c>
      <c r="AA16" s="85">
        <f t="shared" si="0"/>
        <v>25</v>
      </c>
      <c r="AB16" s="85">
        <f t="shared" si="0"/>
        <v>0</v>
      </c>
      <c r="AC16" s="85">
        <f t="shared" si="0"/>
        <v>75</v>
      </c>
      <c r="AD16" s="85">
        <f t="shared" si="0"/>
        <v>100</v>
      </c>
      <c r="AE16" s="85">
        <f t="shared" si="0"/>
        <v>25</v>
      </c>
      <c r="AF16" s="85">
        <f t="shared" si="0"/>
        <v>50</v>
      </c>
      <c r="AG16" s="85">
        <f t="shared" si="0"/>
        <v>75</v>
      </c>
      <c r="AH16" s="85">
        <f t="shared" si="0"/>
        <v>100</v>
      </c>
      <c r="AI16" s="85">
        <f t="shared" si="0"/>
        <v>50</v>
      </c>
      <c r="AJ16" s="85">
        <f t="shared" si="0"/>
        <v>50</v>
      </c>
      <c r="AK16" s="85">
        <f t="shared" si="0"/>
        <v>75</v>
      </c>
      <c r="AL16" s="85">
        <f t="shared" si="0"/>
        <v>25</v>
      </c>
      <c r="AM16" s="85">
        <f t="shared" si="0"/>
        <v>100</v>
      </c>
      <c r="AN16" s="85">
        <f t="shared" si="0"/>
        <v>25</v>
      </c>
      <c r="AO16" s="85">
        <f t="shared" si="0"/>
        <v>75</v>
      </c>
      <c r="AP16" s="85">
        <f t="shared" si="0"/>
        <v>100</v>
      </c>
      <c r="AQ16" s="85">
        <f t="shared" si="0"/>
        <v>75</v>
      </c>
      <c r="AR16" s="85">
        <f t="shared" si="0"/>
        <v>50</v>
      </c>
      <c r="AS16" s="85">
        <f t="shared" si="0"/>
        <v>25</v>
      </c>
      <c r="AT16" s="85">
        <f t="shared" si="0"/>
        <v>75</v>
      </c>
      <c r="AU16" s="85">
        <f t="shared" si="0"/>
        <v>75</v>
      </c>
      <c r="AV16" s="85">
        <f t="shared" si="0"/>
        <v>75</v>
      </c>
      <c r="AW16" s="85">
        <f t="shared" si="0"/>
        <v>75</v>
      </c>
      <c r="AX16" s="85">
        <f t="shared" si="0"/>
        <v>50</v>
      </c>
    </row>
    <row r="17" spans="2:50" ht="15">
      <c r="B17" s="100" t="s">
        <v>405</v>
      </c>
      <c r="C17" s="36"/>
      <c r="D17" s="17"/>
      <c r="E17" s="101" t="s">
        <v>406</v>
      </c>
      <c r="F17" s="17"/>
      <c r="K17" s="21" t="s">
        <v>13</v>
      </c>
      <c r="L17" s="21" t="s">
        <v>13</v>
      </c>
      <c r="M17" s="21" t="s">
        <v>13</v>
      </c>
      <c r="N17" s="21" t="s">
        <v>13</v>
      </c>
      <c r="O17" s="21" t="s">
        <v>13</v>
      </c>
      <c r="P17" s="21" t="s">
        <v>13</v>
      </c>
      <c r="Q17" s="21" t="s">
        <v>13</v>
      </c>
      <c r="R17" s="21" t="s">
        <v>13</v>
      </c>
      <c r="S17" s="21" t="s">
        <v>13</v>
      </c>
      <c r="T17" s="21" t="s">
        <v>13</v>
      </c>
      <c r="U17" s="21"/>
      <c r="V17" s="21"/>
      <c r="W17" s="21"/>
      <c r="X17" s="21"/>
      <c r="Y17" s="21"/>
      <c r="Z17" s="21"/>
      <c r="AA17" s="21"/>
      <c r="AB17" s="21"/>
      <c r="AC17" s="21" t="s">
        <v>13</v>
      </c>
      <c r="AD17" s="21" t="s">
        <v>13</v>
      </c>
      <c r="AE17" s="21" t="s">
        <v>13</v>
      </c>
      <c r="AF17" s="21" t="s">
        <v>13</v>
      </c>
      <c r="AG17" s="21" t="s">
        <v>13</v>
      </c>
      <c r="AH17" s="21" t="s">
        <v>13</v>
      </c>
      <c r="AI17" s="21" t="s">
        <v>13</v>
      </c>
      <c r="AJ17" s="21" t="s">
        <v>13</v>
      </c>
      <c r="AK17" s="21" t="s">
        <v>13</v>
      </c>
      <c r="AL17" s="21" t="s">
        <v>13</v>
      </c>
      <c r="AM17" s="21" t="s">
        <v>13</v>
      </c>
      <c r="AN17" s="21" t="s">
        <v>13</v>
      </c>
      <c r="AO17" s="21" t="s">
        <v>13</v>
      </c>
      <c r="AP17" s="21" t="s">
        <v>13</v>
      </c>
      <c r="AQ17" s="21" t="s">
        <v>13</v>
      </c>
      <c r="AR17" s="21" t="s">
        <v>13</v>
      </c>
      <c r="AS17" s="21" t="s">
        <v>13</v>
      </c>
      <c r="AT17" s="21" t="s">
        <v>13</v>
      </c>
      <c r="AU17" s="21" t="s">
        <v>13</v>
      </c>
      <c r="AV17" s="21" t="s">
        <v>13</v>
      </c>
      <c r="AW17" s="21" t="s">
        <v>13</v>
      </c>
      <c r="AX17" s="21" t="s">
        <v>13</v>
      </c>
    </row>
    <row r="18" spans="1:6" ht="15">
      <c r="A18" s="102">
        <v>1</v>
      </c>
      <c r="B18" s="36" t="s">
        <v>399</v>
      </c>
      <c r="C18" s="50">
        <v>2</v>
      </c>
      <c r="D18" s="102">
        <v>1</v>
      </c>
      <c r="E18" s="37" t="s">
        <v>417</v>
      </c>
      <c r="F18" s="51">
        <v>2</v>
      </c>
    </row>
    <row r="19" spans="1:6" ht="15">
      <c r="A19" s="102">
        <v>2</v>
      </c>
      <c r="B19" s="48" t="s">
        <v>401</v>
      </c>
      <c r="C19" s="50">
        <v>1</v>
      </c>
      <c r="D19" s="102">
        <v>2</v>
      </c>
      <c r="E19" s="17" t="s">
        <v>410</v>
      </c>
      <c r="F19" s="51">
        <v>1</v>
      </c>
    </row>
    <row r="20" spans="1:6" ht="15">
      <c r="A20" s="1"/>
      <c r="B20" s="36"/>
      <c r="C20" s="50"/>
      <c r="D20" s="1"/>
      <c r="E20" s="37"/>
      <c r="F20" s="51"/>
    </row>
    <row r="21" spans="1:6" ht="15">
      <c r="A21" s="1"/>
      <c r="B21" s="36"/>
      <c r="C21" s="50"/>
      <c r="D21" s="1"/>
      <c r="F21" s="51"/>
    </row>
    <row r="22" spans="1:6" ht="15">
      <c r="A22" s="1"/>
      <c r="B22" s="48"/>
      <c r="C22" s="50"/>
      <c r="D22" s="1"/>
      <c r="F22" s="51"/>
    </row>
    <row r="23" spans="1:6" ht="15">
      <c r="A23" s="1"/>
      <c r="B23" s="36"/>
      <c r="C23" s="50"/>
      <c r="D23" s="1"/>
      <c r="F23" s="51"/>
    </row>
    <row r="24" spans="1:6" ht="15">
      <c r="A24" s="1"/>
      <c r="B24" s="48"/>
      <c r="C24" s="50"/>
      <c r="D24" s="1"/>
      <c r="F24" s="51"/>
    </row>
    <row r="25" spans="1:6" ht="15">
      <c r="A25" s="1"/>
      <c r="B25" s="36"/>
      <c r="C25" s="50"/>
      <c r="D25" s="1"/>
      <c r="F25" s="51"/>
    </row>
    <row r="26" spans="1:6" ht="15">
      <c r="A26" s="1"/>
      <c r="B26" s="48"/>
      <c r="C26" s="50"/>
      <c r="D26" s="1"/>
      <c r="F26" s="51"/>
    </row>
    <row r="27" spans="1:6" ht="15">
      <c r="A27" s="1"/>
      <c r="B27" s="48"/>
      <c r="C27" s="50"/>
      <c r="D27" s="1"/>
      <c r="F27" s="51"/>
    </row>
    <row r="28" spans="1:6" ht="15">
      <c r="A28" s="1"/>
      <c r="B28" s="48"/>
      <c r="C28" s="50"/>
      <c r="D28" s="1"/>
      <c r="F28" s="51"/>
    </row>
    <row r="29" spans="2:6" ht="15">
      <c r="B29" s="48"/>
      <c r="C29" s="52"/>
      <c r="D29" s="1"/>
      <c r="F29" s="51"/>
    </row>
    <row r="30" spans="4:6" ht="15">
      <c r="D30" s="1"/>
      <c r="E30" s="51"/>
      <c r="F30" s="51"/>
    </row>
    <row r="31" spans="4:6" ht="15">
      <c r="D31" s="1"/>
      <c r="F31" s="51"/>
    </row>
    <row r="32" spans="4:6" ht="15">
      <c r="D32" s="1"/>
      <c r="F32" s="51"/>
    </row>
    <row r="33" spans="4:6" ht="15">
      <c r="D33" s="1"/>
      <c r="F33" s="51"/>
    </row>
    <row r="34" spans="4:6" ht="15">
      <c r="D34" s="1"/>
      <c r="E34" s="53"/>
      <c r="F34" s="51"/>
    </row>
    <row r="35" spans="4:6" ht="15">
      <c r="D35" s="1"/>
      <c r="E35" s="53"/>
      <c r="F35" s="51"/>
    </row>
    <row r="36" spans="4:6" ht="15">
      <c r="D36" s="1"/>
      <c r="E36" s="49"/>
      <c r="F36" s="51"/>
    </row>
    <row r="37" spans="2:6" ht="15">
      <c r="B37" s="36"/>
      <c r="C37" s="36"/>
      <c r="D37" s="1"/>
      <c r="E37" s="54"/>
      <c r="F37" s="51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35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355</v>
      </c>
      <c r="C3" s="105"/>
      <c r="D3" s="105"/>
      <c r="E3" s="82"/>
      <c r="F3" s="82"/>
      <c r="G3" s="83"/>
      <c r="H3" s="82"/>
      <c r="I3" s="106" t="s">
        <v>17</v>
      </c>
      <c r="J3" s="7" t="s">
        <v>1</v>
      </c>
      <c r="K3" s="64"/>
      <c r="L3" s="65"/>
      <c r="M3" s="64">
        <v>24</v>
      </c>
      <c r="N3" s="65">
        <v>21.5</v>
      </c>
      <c r="O3" s="64">
        <v>32</v>
      </c>
      <c r="P3" s="65">
        <v>18</v>
      </c>
      <c r="Q3" s="64">
        <v>17</v>
      </c>
      <c r="R3" s="65">
        <v>29</v>
      </c>
      <c r="S3" s="64">
        <v>37.5</v>
      </c>
      <c r="T3" s="65">
        <v>35.5</v>
      </c>
      <c r="U3" s="66">
        <v>22</v>
      </c>
      <c r="V3" s="67">
        <v>34.5</v>
      </c>
      <c r="W3" s="66"/>
      <c r="X3" s="67"/>
      <c r="Y3" s="66">
        <v>37</v>
      </c>
      <c r="Z3" s="67">
        <v>25.5</v>
      </c>
      <c r="AA3" s="66">
        <v>34</v>
      </c>
      <c r="AB3" s="67">
        <v>37.5</v>
      </c>
      <c r="AC3" s="66">
        <v>14.5</v>
      </c>
      <c r="AD3" s="67">
        <v>22</v>
      </c>
      <c r="AE3" s="64"/>
      <c r="AF3" s="65"/>
      <c r="AG3" s="64">
        <v>12</v>
      </c>
      <c r="AH3" s="65">
        <v>33.5</v>
      </c>
      <c r="AI3" s="64">
        <v>12</v>
      </c>
      <c r="AJ3" s="65">
        <v>13.5</v>
      </c>
      <c r="AK3" s="64"/>
      <c r="AL3" s="65"/>
      <c r="AM3" s="64">
        <v>8</v>
      </c>
      <c r="AN3" s="65">
        <v>20.5</v>
      </c>
      <c r="AO3" s="66">
        <v>34</v>
      </c>
      <c r="AP3" s="67">
        <v>12</v>
      </c>
      <c r="AQ3" s="66">
        <v>30.5</v>
      </c>
      <c r="AR3" s="67">
        <v>29</v>
      </c>
      <c r="AS3" s="66">
        <v>31</v>
      </c>
      <c r="AT3" s="67">
        <v>34.5</v>
      </c>
      <c r="AU3" s="66">
        <v>31</v>
      </c>
      <c r="AV3" s="67">
        <v>39</v>
      </c>
      <c r="AW3" s="66">
        <v>27</v>
      </c>
      <c r="AX3" s="67">
        <v>8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/>
      <c r="L4" s="69"/>
      <c r="M4" s="68">
        <v>29</v>
      </c>
      <c r="N4" s="69">
        <v>23</v>
      </c>
      <c r="O4" s="68">
        <v>25</v>
      </c>
      <c r="P4" s="69">
        <v>15</v>
      </c>
      <c r="Q4" s="68">
        <v>23</v>
      </c>
      <c r="R4" s="69">
        <v>30</v>
      </c>
      <c r="S4" s="68">
        <v>45</v>
      </c>
      <c r="T4" s="69">
        <v>40</v>
      </c>
      <c r="U4" s="70">
        <v>35</v>
      </c>
      <c r="V4" s="71">
        <v>36</v>
      </c>
      <c r="W4" s="70"/>
      <c r="X4" s="71"/>
      <c r="Y4" s="70">
        <v>40</v>
      </c>
      <c r="Z4" s="71">
        <v>40</v>
      </c>
      <c r="AA4" s="70">
        <v>40</v>
      </c>
      <c r="AB4" s="71">
        <v>40</v>
      </c>
      <c r="AC4" s="70">
        <v>15</v>
      </c>
      <c r="AD4" s="71">
        <v>35</v>
      </c>
      <c r="AE4" s="68"/>
      <c r="AF4" s="69"/>
      <c r="AG4" s="68">
        <v>15</v>
      </c>
      <c r="AH4" s="69">
        <v>35</v>
      </c>
      <c r="AI4" s="68">
        <v>20</v>
      </c>
      <c r="AJ4" s="69">
        <v>15</v>
      </c>
      <c r="AK4" s="68"/>
      <c r="AL4" s="69"/>
      <c r="AM4" s="68">
        <v>24</v>
      </c>
      <c r="AN4" s="69">
        <v>15</v>
      </c>
      <c r="AO4" s="70">
        <v>30</v>
      </c>
      <c r="AP4" s="71">
        <v>15</v>
      </c>
      <c r="AQ4" s="70">
        <v>36</v>
      </c>
      <c r="AR4" s="71">
        <v>35</v>
      </c>
      <c r="AS4" s="70">
        <v>40</v>
      </c>
      <c r="AT4" s="71">
        <v>40</v>
      </c>
      <c r="AU4" s="70">
        <v>40</v>
      </c>
      <c r="AV4" s="71">
        <v>40</v>
      </c>
      <c r="AW4" s="70">
        <v>30</v>
      </c>
      <c r="AX4" s="71">
        <v>30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/>
      <c r="N5" s="16" t="s">
        <v>351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 t="s">
        <v>41</v>
      </c>
      <c r="AN5" s="16" t="s">
        <v>41</v>
      </c>
      <c r="AO5" s="16"/>
      <c r="AP5" s="16"/>
      <c r="AQ5" s="16" t="s">
        <v>41</v>
      </c>
      <c r="AR5" s="16" t="s">
        <v>41</v>
      </c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29.25">
      <c r="A9" s="22">
        <v>1</v>
      </c>
      <c r="B9" s="31" t="s">
        <v>124</v>
      </c>
      <c r="C9" s="22" t="s">
        <v>121</v>
      </c>
      <c r="D9" s="3" t="s">
        <v>125</v>
      </c>
      <c r="E9" s="3" t="s">
        <v>126</v>
      </c>
      <c r="F9" s="23" t="s">
        <v>127</v>
      </c>
      <c r="G9" s="24">
        <f>I9/$I$11</f>
        <v>1</v>
      </c>
      <c r="H9" s="25"/>
      <c r="I9" s="25">
        <f>SUM(AY9:BB9)</f>
        <v>57</v>
      </c>
      <c r="J9" s="22"/>
      <c r="K9" s="72"/>
      <c r="L9" s="73"/>
      <c r="M9" s="72">
        <v>2</v>
      </c>
      <c r="N9" s="73">
        <v>0</v>
      </c>
      <c r="O9" s="72">
        <v>1</v>
      </c>
      <c r="P9" s="73">
        <v>2</v>
      </c>
      <c r="Q9" s="72">
        <v>2</v>
      </c>
      <c r="R9" s="73">
        <v>2</v>
      </c>
      <c r="S9" s="72">
        <v>2</v>
      </c>
      <c r="T9" s="73">
        <v>2</v>
      </c>
      <c r="U9" s="74">
        <v>2</v>
      </c>
      <c r="V9" s="75">
        <v>1</v>
      </c>
      <c r="W9" s="74"/>
      <c r="X9" s="75"/>
      <c r="Y9" s="74">
        <v>2</v>
      </c>
      <c r="Z9" s="75">
        <v>2</v>
      </c>
      <c r="AA9" s="74">
        <v>1</v>
      </c>
      <c r="AB9" s="75">
        <v>1</v>
      </c>
      <c r="AC9" s="74">
        <v>2</v>
      </c>
      <c r="AD9" s="75">
        <v>2</v>
      </c>
      <c r="AE9" s="72"/>
      <c r="AF9" s="73"/>
      <c r="AG9" s="72">
        <v>2</v>
      </c>
      <c r="AH9" s="73">
        <v>2</v>
      </c>
      <c r="AI9" s="72">
        <v>2</v>
      </c>
      <c r="AJ9" s="73">
        <v>2</v>
      </c>
      <c r="AK9" s="72"/>
      <c r="AL9" s="73"/>
      <c r="AM9" s="72">
        <v>2</v>
      </c>
      <c r="AN9" s="73">
        <v>2</v>
      </c>
      <c r="AO9" s="74">
        <v>2</v>
      </c>
      <c r="AP9" s="75">
        <v>2</v>
      </c>
      <c r="AQ9" s="74">
        <v>2</v>
      </c>
      <c r="AR9" s="75">
        <v>2</v>
      </c>
      <c r="AS9" s="74">
        <v>2</v>
      </c>
      <c r="AT9" s="75">
        <v>2</v>
      </c>
      <c r="AU9" s="74">
        <v>2</v>
      </c>
      <c r="AV9" s="75">
        <v>1</v>
      </c>
      <c r="AW9" s="74">
        <v>2</v>
      </c>
      <c r="AX9" s="75">
        <v>2</v>
      </c>
      <c r="AY9">
        <f>SUM(K9:T9)</f>
        <v>13</v>
      </c>
      <c r="AZ9">
        <f>SUM(U9:AD9)</f>
        <v>13</v>
      </c>
      <c r="BA9">
        <f>SUM(AE9:AN9)</f>
        <v>12</v>
      </c>
      <c r="BB9">
        <f>SUM(AO9:AX9)</f>
        <v>19</v>
      </c>
    </row>
    <row r="10" spans="1:54" ht="15">
      <c r="A10" s="22">
        <v>2</v>
      </c>
      <c r="B10" s="31" t="s">
        <v>228</v>
      </c>
      <c r="C10" s="22" t="s">
        <v>221</v>
      </c>
      <c r="D10" s="3" t="s">
        <v>229</v>
      </c>
      <c r="E10" s="3" t="s">
        <v>230</v>
      </c>
      <c r="F10" s="23" t="s">
        <v>227</v>
      </c>
      <c r="G10" s="24">
        <f>I10/$I$11</f>
        <v>0.6842105263157895</v>
      </c>
      <c r="H10" s="25"/>
      <c r="I10" s="22">
        <f>SUM(AY10:BB10)</f>
        <v>39</v>
      </c>
      <c r="J10" s="22"/>
      <c r="K10" s="72"/>
      <c r="L10" s="73"/>
      <c r="M10" s="72">
        <v>1</v>
      </c>
      <c r="N10" s="73">
        <v>1</v>
      </c>
      <c r="O10" s="72">
        <v>2</v>
      </c>
      <c r="P10" s="73">
        <v>1</v>
      </c>
      <c r="Q10" s="72">
        <v>2</v>
      </c>
      <c r="R10" s="73">
        <v>1</v>
      </c>
      <c r="S10" s="72">
        <v>1</v>
      </c>
      <c r="T10" s="73">
        <v>1</v>
      </c>
      <c r="U10" s="74">
        <v>1</v>
      </c>
      <c r="V10" s="75">
        <v>1</v>
      </c>
      <c r="W10" s="74"/>
      <c r="X10" s="75"/>
      <c r="Y10" s="74">
        <v>1</v>
      </c>
      <c r="Z10" s="75">
        <v>2</v>
      </c>
      <c r="AA10" s="74">
        <v>1</v>
      </c>
      <c r="AB10" s="75">
        <v>2</v>
      </c>
      <c r="AC10" s="74">
        <v>1</v>
      </c>
      <c r="AD10" s="75">
        <v>1</v>
      </c>
      <c r="AE10" s="72"/>
      <c r="AF10" s="73"/>
      <c r="AG10" s="72">
        <v>1</v>
      </c>
      <c r="AH10" s="73">
        <v>1</v>
      </c>
      <c r="AI10" s="72">
        <v>1</v>
      </c>
      <c r="AJ10" s="73">
        <v>1</v>
      </c>
      <c r="AK10" s="72"/>
      <c r="AL10" s="73"/>
      <c r="AM10" s="72">
        <v>2</v>
      </c>
      <c r="AN10" s="73">
        <v>1</v>
      </c>
      <c r="AO10" s="74">
        <v>1</v>
      </c>
      <c r="AP10" s="75">
        <v>2</v>
      </c>
      <c r="AQ10" s="74">
        <v>1</v>
      </c>
      <c r="AR10" s="75">
        <v>1</v>
      </c>
      <c r="AS10" s="74">
        <v>1</v>
      </c>
      <c r="AT10" s="75">
        <v>1</v>
      </c>
      <c r="AU10" s="74">
        <v>1</v>
      </c>
      <c r="AV10" s="75">
        <v>2</v>
      </c>
      <c r="AW10" s="74">
        <v>1</v>
      </c>
      <c r="AX10" s="75">
        <v>1</v>
      </c>
      <c r="AY10">
        <f>SUM(K10:T10)</f>
        <v>10</v>
      </c>
      <c r="AZ10">
        <f>SUM(U10:AD10)</f>
        <v>10</v>
      </c>
      <c r="BA10">
        <f>SUM(AE10:AN10)</f>
        <v>7</v>
      </c>
      <c r="BB10">
        <f>SUM(AO10:AX10)</f>
        <v>12</v>
      </c>
    </row>
    <row r="11" spans="8:9" ht="15">
      <c r="H11" s="40" t="s">
        <v>16</v>
      </c>
      <c r="I11" s="41">
        <f>MAX(I9:I10)</f>
        <v>57</v>
      </c>
    </row>
    <row r="14" spans="2:50" ht="15">
      <c r="B14" s="36"/>
      <c r="C14" s="36"/>
      <c r="D14" s="37"/>
      <c r="I14" s="84" t="s">
        <v>15</v>
      </c>
      <c r="K14" s="85"/>
      <c r="L14" s="85"/>
      <c r="M14" s="85">
        <f aca="true" t="shared" si="0" ref="M14:V14">COUNTIF(M9:M10,2)/(COUNTIF(M9:M10,0)+COUNTIF(M9:M10,"&gt;0"))*100</f>
        <v>50</v>
      </c>
      <c r="N14" s="85">
        <f t="shared" si="0"/>
        <v>0</v>
      </c>
      <c r="O14" s="85">
        <f t="shared" si="0"/>
        <v>50</v>
      </c>
      <c r="P14" s="85">
        <f t="shared" si="0"/>
        <v>50</v>
      </c>
      <c r="Q14" s="85">
        <f t="shared" si="0"/>
        <v>100</v>
      </c>
      <c r="R14" s="85">
        <f t="shared" si="0"/>
        <v>50</v>
      </c>
      <c r="S14" s="85">
        <f t="shared" si="0"/>
        <v>50</v>
      </c>
      <c r="T14" s="85">
        <f t="shared" si="0"/>
        <v>50</v>
      </c>
      <c r="U14" s="85">
        <f t="shared" si="0"/>
        <v>50</v>
      </c>
      <c r="V14" s="85">
        <f t="shared" si="0"/>
        <v>0</v>
      </c>
      <c r="W14" s="85"/>
      <c r="X14" s="85"/>
      <c r="Y14" s="85">
        <f aca="true" t="shared" si="1" ref="Y14:AD14">COUNTIF(Y9:Y10,2)/(COUNTIF(Y9:Y10,0)+COUNTIF(Y9:Y10,"&gt;0"))*100</f>
        <v>50</v>
      </c>
      <c r="Z14" s="85">
        <f t="shared" si="1"/>
        <v>100</v>
      </c>
      <c r="AA14" s="85">
        <f t="shared" si="1"/>
        <v>0</v>
      </c>
      <c r="AB14" s="85">
        <f t="shared" si="1"/>
        <v>50</v>
      </c>
      <c r="AC14" s="85">
        <f t="shared" si="1"/>
        <v>50</v>
      </c>
      <c r="AD14" s="85">
        <f t="shared" si="1"/>
        <v>50</v>
      </c>
      <c r="AE14" s="85"/>
      <c r="AF14" s="85"/>
      <c r="AG14" s="85">
        <f>COUNTIF(AG9:AG10,2)/(COUNTIF(AG9:AG10,0)+COUNTIF(AG9:AG10,"&gt;0"))*100</f>
        <v>50</v>
      </c>
      <c r="AH14" s="85">
        <f>COUNTIF(AH9:AH10,2)/(COUNTIF(AH9:AH10,0)+COUNTIF(AH9:AH10,"&gt;0"))*100</f>
        <v>50</v>
      </c>
      <c r="AI14" s="85">
        <f>COUNTIF(AI9:AI10,2)/(COUNTIF(AI9:AI10,0)+COUNTIF(AI9:AI10,"&gt;0"))*100</f>
        <v>50</v>
      </c>
      <c r="AJ14" s="85">
        <f>COUNTIF(AJ9:AJ10,2)/(COUNTIF(AJ9:AJ10,0)+COUNTIF(AJ9:AJ10,"&gt;0"))*100</f>
        <v>50</v>
      </c>
      <c r="AK14" s="85"/>
      <c r="AL14" s="85"/>
      <c r="AM14" s="85">
        <f aca="true" t="shared" si="2" ref="AM14:AX14">COUNTIF(AM9:AM10,2)/(COUNTIF(AM9:AM10,0)+COUNTIF(AM9:AM10,"&gt;0"))*100</f>
        <v>100</v>
      </c>
      <c r="AN14" s="85">
        <f t="shared" si="2"/>
        <v>50</v>
      </c>
      <c r="AO14" s="85">
        <f t="shared" si="2"/>
        <v>50</v>
      </c>
      <c r="AP14" s="85">
        <f t="shared" si="2"/>
        <v>100</v>
      </c>
      <c r="AQ14" s="85">
        <f t="shared" si="2"/>
        <v>50</v>
      </c>
      <c r="AR14" s="85">
        <f t="shared" si="2"/>
        <v>50</v>
      </c>
      <c r="AS14" s="85">
        <f t="shared" si="2"/>
        <v>50</v>
      </c>
      <c r="AT14" s="85">
        <f t="shared" si="2"/>
        <v>50</v>
      </c>
      <c r="AU14" s="85">
        <f t="shared" si="2"/>
        <v>50</v>
      </c>
      <c r="AV14" s="85">
        <f t="shared" si="2"/>
        <v>50</v>
      </c>
      <c r="AW14" s="85">
        <f t="shared" si="2"/>
        <v>50</v>
      </c>
      <c r="AX14" s="85">
        <f t="shared" si="2"/>
        <v>50</v>
      </c>
    </row>
    <row r="15" spans="2:50" ht="15">
      <c r="B15" s="100" t="s">
        <v>405</v>
      </c>
      <c r="C15" s="36"/>
      <c r="D15" s="17"/>
      <c r="E15" s="101" t="s">
        <v>406</v>
      </c>
      <c r="F15" s="17"/>
      <c r="K15" s="21"/>
      <c r="L15" s="21"/>
      <c r="M15" s="21" t="s">
        <v>13</v>
      </c>
      <c r="N15" s="21" t="s">
        <v>13</v>
      </c>
      <c r="O15" s="21" t="s">
        <v>13</v>
      </c>
      <c r="P15" s="21" t="s">
        <v>13</v>
      </c>
      <c r="Q15" s="21" t="s">
        <v>13</v>
      </c>
      <c r="R15" s="21" t="s">
        <v>13</v>
      </c>
      <c r="S15" s="21" t="s">
        <v>13</v>
      </c>
      <c r="T15" s="21" t="s">
        <v>13</v>
      </c>
      <c r="U15" s="21" t="s">
        <v>13</v>
      </c>
      <c r="V15" s="21" t="s">
        <v>13</v>
      </c>
      <c r="W15" s="21"/>
      <c r="X15" s="21"/>
      <c r="Y15" s="21" t="s">
        <v>13</v>
      </c>
      <c r="Z15" s="21" t="s">
        <v>13</v>
      </c>
      <c r="AA15" s="21" t="s">
        <v>13</v>
      </c>
      <c r="AB15" s="21" t="s">
        <v>13</v>
      </c>
      <c r="AC15" s="21" t="s">
        <v>13</v>
      </c>
      <c r="AD15" s="21" t="s">
        <v>13</v>
      </c>
      <c r="AE15" s="21"/>
      <c r="AF15" s="21"/>
      <c r="AG15" s="21" t="s">
        <v>13</v>
      </c>
      <c r="AH15" s="21" t="s">
        <v>13</v>
      </c>
      <c r="AI15" s="21" t="s">
        <v>13</v>
      </c>
      <c r="AJ15" s="21" t="s">
        <v>13</v>
      </c>
      <c r="AK15" s="21"/>
      <c r="AL15" s="21"/>
      <c r="AM15" s="21" t="s">
        <v>13</v>
      </c>
      <c r="AN15" s="21" t="s">
        <v>13</v>
      </c>
      <c r="AO15" s="21" t="s">
        <v>13</v>
      </c>
      <c r="AP15" s="21" t="s">
        <v>13</v>
      </c>
      <c r="AQ15" s="21" t="s">
        <v>13</v>
      </c>
      <c r="AR15" s="21" t="s">
        <v>13</v>
      </c>
      <c r="AS15" s="21" t="s">
        <v>13</v>
      </c>
      <c r="AT15" s="21" t="s">
        <v>13</v>
      </c>
      <c r="AU15" s="21" t="s">
        <v>13</v>
      </c>
      <c r="AV15" s="21" t="s">
        <v>13</v>
      </c>
      <c r="AW15" s="21" t="s">
        <v>13</v>
      </c>
      <c r="AX15" s="21" t="s">
        <v>13</v>
      </c>
    </row>
    <row r="16" spans="1:6" ht="15">
      <c r="A16" s="102">
        <v>1</v>
      </c>
      <c r="B16" s="36" t="s">
        <v>258</v>
      </c>
      <c r="C16" s="50">
        <v>1</v>
      </c>
      <c r="D16" s="102">
        <v>1</v>
      </c>
      <c r="E16" s="37" t="s">
        <v>410</v>
      </c>
      <c r="F16" s="51">
        <v>2</v>
      </c>
    </row>
    <row r="17" spans="1:6" ht="15">
      <c r="A17" s="102">
        <v>2</v>
      </c>
      <c r="B17" s="36" t="s">
        <v>402</v>
      </c>
      <c r="C17" s="50">
        <v>1</v>
      </c>
      <c r="D17" s="102"/>
      <c r="F17" s="51"/>
    </row>
    <row r="18" spans="1:6" ht="15">
      <c r="A18" s="1"/>
      <c r="B18" s="36"/>
      <c r="C18" s="50"/>
      <c r="D18" s="1"/>
      <c r="E18" s="37"/>
      <c r="F18" s="51"/>
    </row>
    <row r="19" spans="1:6" ht="15">
      <c r="A19" s="1"/>
      <c r="B19" s="36"/>
      <c r="C19" s="50"/>
      <c r="D19" s="1"/>
      <c r="F19" s="51"/>
    </row>
    <row r="20" spans="1:6" ht="15">
      <c r="A20" s="1"/>
      <c r="B20" s="48"/>
      <c r="C20" s="50"/>
      <c r="D20" s="1"/>
      <c r="F20" s="51"/>
    </row>
    <row r="21" spans="1:6" ht="15">
      <c r="A21" s="1"/>
      <c r="B21" s="36"/>
      <c r="C21" s="50"/>
      <c r="D21" s="1"/>
      <c r="F21" s="51"/>
    </row>
    <row r="22" spans="1:6" ht="15">
      <c r="A22" s="1"/>
      <c r="B22" s="48"/>
      <c r="C22" s="50"/>
      <c r="D22" s="1"/>
      <c r="F22" s="51"/>
    </row>
    <row r="23" spans="1:6" ht="15">
      <c r="A23" s="1"/>
      <c r="B23" s="36"/>
      <c r="C23" s="50"/>
      <c r="D23" s="1"/>
      <c r="F23" s="51"/>
    </row>
    <row r="24" spans="1:6" ht="15">
      <c r="A24" s="1"/>
      <c r="B24" s="48"/>
      <c r="C24" s="50"/>
      <c r="D24" s="1"/>
      <c r="F24" s="51"/>
    </row>
    <row r="25" spans="1:6" ht="15">
      <c r="A25" s="1"/>
      <c r="B25" s="48"/>
      <c r="C25" s="50"/>
      <c r="D25" s="1"/>
      <c r="F25" s="51"/>
    </row>
    <row r="26" spans="1:6" ht="15">
      <c r="A26" s="1"/>
      <c r="B26" s="48"/>
      <c r="C26" s="50"/>
      <c r="D26" s="1"/>
      <c r="F26" s="51"/>
    </row>
    <row r="27" spans="2:6" ht="15">
      <c r="B27" s="48"/>
      <c r="C27" s="52"/>
      <c r="D27" s="1"/>
      <c r="F27" s="51"/>
    </row>
    <row r="28" spans="4:6" ht="15">
      <c r="D28" s="1"/>
      <c r="E28" s="51"/>
      <c r="F28" s="51"/>
    </row>
    <row r="29" spans="4:6" ht="15">
      <c r="D29" s="1"/>
      <c r="F29" s="51"/>
    </row>
    <row r="30" spans="4:6" ht="15">
      <c r="D30" s="1"/>
      <c r="F30" s="51"/>
    </row>
    <row r="31" spans="4:6" ht="15">
      <c r="D31" s="1"/>
      <c r="F31" s="51"/>
    </row>
    <row r="32" spans="4:6" ht="15">
      <c r="D32" s="1"/>
      <c r="E32" s="53"/>
      <c r="F32" s="51"/>
    </row>
    <row r="33" spans="4:6" ht="15">
      <c r="D33" s="1"/>
      <c r="E33" s="53"/>
      <c r="F33" s="51"/>
    </row>
    <row r="34" spans="4:6" ht="15">
      <c r="D34" s="1"/>
      <c r="E34" s="49"/>
      <c r="F34" s="51"/>
    </row>
    <row r="35" spans="2:6" ht="15">
      <c r="B35" s="36"/>
      <c r="C35" s="36"/>
      <c r="D35" s="1"/>
      <c r="E35" s="54"/>
      <c r="F35" s="51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Pawel</cp:lastModifiedBy>
  <dcterms:created xsi:type="dcterms:W3CDTF">2009-08-16T22:46:38Z</dcterms:created>
  <dcterms:modified xsi:type="dcterms:W3CDTF">2013-05-13T22:20:49Z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